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20115" windowHeight="7440"/>
  </bookViews>
  <sheets>
    <sheet name="Cumulative" sheetId="5" r:id="rId1"/>
    <sheet name="Practical &amp; Viva" sheetId="4" r:id="rId2"/>
    <sheet name="Theory" sheetId="1" r:id="rId3"/>
  </sheets>
  <externalReferences>
    <externalReference r:id="rId4"/>
  </externalReferences>
  <calcPr calcId="145621"/>
</workbook>
</file>

<file path=xl/calcChain.xml><?xml version="1.0" encoding="utf-8"?>
<calcChain xmlns="http://schemas.openxmlformats.org/spreadsheetml/2006/main">
  <c r="G20" i="5" l="1"/>
  <c r="C20" i="5"/>
  <c r="G19" i="5"/>
  <c r="G18" i="5"/>
  <c r="G14" i="5"/>
  <c r="G22" i="5" s="1"/>
  <c r="C14" i="5"/>
  <c r="G13" i="5"/>
  <c r="G12" i="5"/>
  <c r="C11" i="4"/>
  <c r="G10" i="4"/>
  <c r="G11" i="4" s="1"/>
  <c r="G9" i="4"/>
  <c r="D147" i="1"/>
  <c r="D148" i="1" s="1"/>
  <c r="G147" i="1"/>
  <c r="C147" i="1"/>
  <c r="D136" i="1"/>
  <c r="G136" i="1"/>
  <c r="C136" i="1"/>
  <c r="D126" i="1"/>
  <c r="G126" i="1"/>
  <c r="C126" i="1"/>
  <c r="D117" i="1"/>
  <c r="G117" i="1"/>
  <c r="C117" i="1"/>
  <c r="D108" i="1"/>
  <c r="G108" i="1"/>
  <c r="C22" i="5" l="1"/>
  <c r="C108" i="1"/>
  <c r="C148" i="1" s="1"/>
  <c r="D94" i="1"/>
  <c r="G94" i="1"/>
  <c r="C94" i="1"/>
  <c r="C95" i="1" s="1"/>
  <c r="D63" i="1"/>
  <c r="G63" i="1"/>
  <c r="C63" i="1"/>
  <c r="D58" i="1"/>
  <c r="G58" i="1"/>
  <c r="C58" i="1"/>
  <c r="D51" i="1"/>
  <c r="G51" i="1"/>
  <c r="C51" i="1"/>
  <c r="D46" i="1"/>
  <c r="G46" i="1"/>
  <c r="C46" i="1"/>
  <c r="D37" i="1"/>
  <c r="G37" i="1"/>
  <c r="C37" i="1"/>
  <c r="D24" i="1"/>
  <c r="G24" i="1"/>
  <c r="C24" i="1"/>
  <c r="C11" i="1"/>
  <c r="G9" i="1"/>
  <c r="G95" i="1" l="1"/>
  <c r="D95" i="1"/>
  <c r="F153" i="4" l="1"/>
  <c r="E153" i="4"/>
  <c r="D153" i="4"/>
  <c r="F141" i="4"/>
  <c r="E141" i="4"/>
  <c r="D141" i="4"/>
  <c r="F128" i="4"/>
  <c r="E128" i="4"/>
  <c r="D128" i="4"/>
  <c r="F95" i="4" l="1"/>
  <c r="E95" i="4"/>
  <c r="D95" i="4"/>
  <c r="F118" i="4" l="1"/>
  <c r="E118" i="4"/>
  <c r="D118" i="4"/>
  <c r="F109" i="4"/>
  <c r="E109" i="4"/>
  <c r="D109" i="4"/>
  <c r="F58" i="4" l="1"/>
  <c r="E58" i="4"/>
  <c r="D58" i="4"/>
  <c r="F46" i="4"/>
  <c r="E46" i="4"/>
  <c r="D46" i="4"/>
  <c r="F37" i="4"/>
  <c r="E37" i="4"/>
  <c r="D37" i="4"/>
  <c r="F51" i="4" l="1"/>
  <c r="E51" i="4"/>
  <c r="D51" i="4"/>
  <c r="F24" i="4"/>
  <c r="E24" i="4"/>
  <c r="D24" i="4"/>
</calcChain>
</file>

<file path=xl/sharedStrings.xml><?xml version="1.0" encoding="utf-8"?>
<sst xmlns="http://schemas.openxmlformats.org/spreadsheetml/2006/main" count="415" uniqueCount="197">
  <si>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</si>
  <si>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</si>
  <si>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</si>
  <si>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</si>
  <si>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</si>
  <si>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</si>
  <si>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</si>
  <si>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</si>
  <si>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</si>
  <si>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</si>
  <si>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</si>
  <si>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</si>
  <si>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</si>
  <si>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</si>
  <si>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</si>
  <si>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</si>
  <si>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</si>
  <si>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</si>
  <si>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</si>
  <si>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</si>
  <si>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</si>
  <si>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</si>
  <si>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</si>
  <si>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</si>
  <si>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</si>
  <si>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National Occupational Standards (NOS)</t>
  </si>
  <si>
    <t>Performance Criteria (PC)</t>
  </si>
  <si>
    <t>Subject Domain</t>
  </si>
  <si>
    <t>Viva</t>
  </si>
  <si>
    <t>Grand Total-1 (Subject Domain)</t>
  </si>
  <si>
    <t>Grand Total-2 (Soft Skills and Comunication)</t>
  </si>
  <si>
    <t>Grand Total-(Skills Practical and Viva)</t>
  </si>
  <si>
    <t>Theory</t>
  </si>
  <si>
    <t>Grand Total-(Theory)</t>
  </si>
  <si>
    <t>Trainee Name</t>
  </si>
  <si>
    <t>UID No.</t>
  </si>
  <si>
    <t>Batch</t>
  </si>
  <si>
    <t>Taining Partner</t>
  </si>
  <si>
    <t>Date</t>
  </si>
  <si>
    <t>Signature of Assessor</t>
  </si>
  <si>
    <t>Marks Alloted</t>
  </si>
  <si>
    <t>Marks Awarded by Assessor</t>
  </si>
  <si>
    <t>Assessment Form (To be filled by Assessor for Each Trainee)</t>
  </si>
  <si>
    <t>HSS/ N 9603 (Act within the limits of one’s competence and authority)</t>
  </si>
  <si>
    <t>HSS/ N 9606 (Maintain a safe, healthy, and secure working environment)</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</si>
  <si>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</si>
  <si>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</si>
  <si>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</si>
  <si>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</si>
  <si>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</si>
  <si>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</si>
  <si>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</si>
  <si>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</si>
  <si>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</si>
  <si>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Soft Skills and Communication</t>
  </si>
  <si>
    <t>Total Marks (100)</t>
  </si>
  <si>
    <t>Observation/ Role Play</t>
  </si>
  <si>
    <t>Part 1 (Pick one field randomly carrying 50 marks)</t>
  </si>
  <si>
    <t>1. Attitude</t>
  </si>
  <si>
    <t>HSS/ N 9607 (Practice Code of conduct while performing duties)</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</si>
  <si>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</si>
  <si>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</si>
  <si>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</si>
  <si>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</si>
  <si>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</si>
  <si>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</si>
  <si>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</si>
  <si>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</si>
  <si>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</si>
  <si>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</si>
  <si>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</si>
  <si>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</si>
  <si>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</si>
  <si>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</si>
  <si>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</si>
  <si>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</si>
  <si>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</si>
  <si>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</si>
  <si>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HSS/ N 9610: Follow infection control policies and procedures</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</si>
  <si>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</si>
  <si>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</si>
  <si>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</si>
  <si>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</si>
  <si>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</si>
  <si>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</si>
  <si>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</si>
  <si>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</si>
  <si>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</si>
  <si>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</si>
  <si>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</si>
  <si>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</si>
  <si>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</si>
  <si>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</si>
  <si>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</si>
  <si>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</si>
  <si>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</si>
  <si>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</si>
  <si>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</si>
  <si>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</si>
  <si>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</si>
  <si>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</si>
  <si>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</si>
  <si>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</si>
  <si>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</si>
  <si>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</si>
  <si>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</si>
  <si>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</si>
  <si>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</si>
  <si>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</si>
  <si>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</si>
  <si>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TOTAL</t>
  </si>
  <si>
    <t>Dispose of waste safely in accordance with policies and procedures of the organisation and legislative requirements</t>
  </si>
  <si>
    <t>Vision Technician</t>
  </si>
  <si>
    <t>1.HSS / N 3001 : Obtain the case history</t>
  </si>
  <si>
    <t>2. HSS / N 3002 : Measure visual acuity</t>
  </si>
  <si>
    <t>3.HSS / N 3003 : Assess refractive status</t>
  </si>
  <si>
    <t>4. HSS / N 3004 : Prescribe spectacles and dispense optical prescription
accurately</t>
  </si>
  <si>
    <t>5. HSS / N 5505 : Store medical records</t>
  </si>
  <si>
    <t>6. HSS / N 5506 : Maintain confidentiality of medical records</t>
  </si>
  <si>
    <t>HSS / N 9601 : Collate and communicate health information</t>
  </si>
  <si>
    <t>PC1. Respond to queries and information needs of all individuals</t>
  </si>
  <si>
    <t>PC2. Communicate effectively with all individuals regardless of age, caste, gender, community or other characteristics</t>
  </si>
  <si>
    <t>PC3. Communicate with individuals at a pace and level fitting their understanding, without using terminology unfamiliar to them</t>
  </si>
  <si>
    <t>PC4. Utilise all training and information at one’s disposal to provide relevant information to the individual</t>
  </si>
  <si>
    <t>PC5. Confirm that the needs of the individual have been met</t>
  </si>
  <si>
    <t>PC6. Adhere to guidelines provided by one’s organisation or regulatory body relating to confidentiality</t>
  </si>
  <si>
    <t>PC7. Respect the individual’s need for privacy</t>
  </si>
  <si>
    <t>PC8. Maintain any records required at the end of the interaction</t>
  </si>
  <si>
    <t>PC1. Obtain and record the history of patient having ocular and/or visual symptoms including the onset, course of the disease, diagnostics conducted and treatment</t>
  </si>
  <si>
    <t>PC2. Obtain and record the history of patient’s past ocular diseases and conditions, including history of surgery to eye or ocular adnexae, and details of birth history/ pregnancy where appropriate</t>
  </si>
  <si>
    <t>PC3. Obtain and record a family history of diseases affecting eye or vision, and any relevant general medical conditions or diseases</t>
  </si>
  <si>
    <t>PC4. Obtain and record details of social history including occupation and details of exposure to industrial or occupational hazards</t>
  </si>
  <si>
    <t>PC5. Obtain and record a history of patient’s current and past general health and trauma, including any surgical procedures</t>
  </si>
  <si>
    <t>PC6. Obtain and record a history of current medications for ocular conditions and general medical conditions</t>
  </si>
  <si>
    <t>PC7. Obtain and record a history of any allergies or other adverse reactions to treatment</t>
  </si>
  <si>
    <t>PC8. Identify area of concern and inform relevant professional if appropriate</t>
  </si>
  <si>
    <t>PC1. Confirm patient’s existing use of optical correction</t>
  </si>
  <si>
    <t xml:space="preserve"> PC2. Confirm patient’s understanding of procedure and requirements for compliance</t>
  </si>
  <si>
    <t>PC3. Identify any cultural and special needs that may influence performance of test</t>
  </si>
  <si>
    <t>PC4. Perform tests for visual acuity consistent with personal role, responsibilities and level of competence</t>
  </si>
  <si>
    <t>PC5. Select appropriate visual acuity test according to patients age, cooperation, ability and any cultural and special needs</t>
  </si>
  <si>
    <t>PC6. Position and align patient at the correct distance from the test chart</t>
  </si>
  <si>
    <t>PC7. Change distance from test chart if appropriate</t>
  </si>
  <si>
    <t>PC8. Ensure the chart is correctly illuminated for test purpose</t>
  </si>
  <si>
    <t>PC9. Instruct patient clearly, including wearing of current optical correction appropriate to the test distance</t>
  </si>
  <si>
    <t>PC10. Ensure correct use of occluder</t>
  </si>
  <si>
    <t>PC11. Ensure correct use of pinhole</t>
  </si>
  <si>
    <t>PC12. Accurately record results and patient responses</t>
  </si>
  <si>
    <t>PC2. Confirm patient’s understanding of procedure and requirements for compliance</t>
  </si>
  <si>
    <t>PC3. Instill mydriatic or cycloplegic drops or ointments as indicated, according to personal role and responsibilities and local protocols</t>
  </si>
  <si>
    <t>PC4. Position and align patient correctly</t>
  </si>
  <si>
    <t>PC5. Measure refractive error for distance with an autorefractor</t>
  </si>
  <si>
    <t>PC6. Document refraction accurately, with correct notation in patient record</t>
  </si>
  <si>
    <t>PC7. Transpose the optical prescription as needed</t>
  </si>
  <si>
    <t>PC8. Perform additional measurements of refractive error consistent with personal role, responsibilities and level of competence</t>
  </si>
  <si>
    <t>PC2. Measure optical prescription of spectacles, including distance, intermediate, near and prismatic corrections of visual aids</t>
  </si>
  <si>
    <t>PC3. Transpose optical prescription as needed</t>
  </si>
  <si>
    <t>PC4. Document optical prescription accurately, with correct notation in patient record</t>
  </si>
  <si>
    <t>PC1. Retain and store the medical records as per the organisation protocol and review them for completion</t>
  </si>
  <si>
    <t>PC2. Know how to store the medical records</t>
  </si>
  <si>
    <t>PC3. Retain all records that reflect the clinical care provided to a patient, including provider notes, nurses’ notes, diagnostic testing and medication lists</t>
  </si>
  <si>
    <t>PC4. Enter the laboratory results in the report carefully</t>
  </si>
  <si>
    <t>PC5. Know how to maintain and store the old records</t>
  </si>
  <si>
    <t>PC6. Take approval prior to destroying any old medical record</t>
  </si>
  <si>
    <t>PC1. How to maintain the confidentiality of the medical records</t>
  </si>
  <si>
    <t>PC2. That patient information should not be disclosed to any unauthorised person</t>
  </si>
  <si>
    <t>PC3. While releasing any information related to patient record follow the organisation policy and procedure and should have written consent by authorised person</t>
  </si>
  <si>
    <t>PC4. Medical Records in the department are kept secured and in strict confidentiality</t>
  </si>
  <si>
    <t>32. HSS / N 3002 : Measure visual acuity</t>
  </si>
  <si>
    <t>.HSS / N 3003 : Assess refractive status</t>
  </si>
  <si>
    <t xml:space="preserve"> HSS / N 3004 : Prescribe spectacles and dispense optical prescription
accurately</t>
  </si>
  <si>
    <t xml:space="preserve"> HSS / N 5505 : Store medical records</t>
  </si>
  <si>
    <t>HSS / N 5506 : Maintain confidentiality of medical records</t>
  </si>
  <si>
    <t>PASS/FAIL</t>
  </si>
  <si>
    <t>Overall Result</t>
  </si>
  <si>
    <t>Criteria is to pass in both theory and practical individually. If fail in any one of them, then candidate is fail</t>
  </si>
  <si>
    <t>PC8. Follow protocols for care following exposure to blood or other body fluids as required</t>
  </si>
  <si>
    <t>7. HSS/ N 9610 (Follow infection control policies and procedures)</t>
  </si>
  <si>
    <t>2. Communication Skills</t>
  </si>
  <si>
    <t>HSS/ N 9601 (Collate and Communicate Health Information)</t>
  </si>
  <si>
    <t>Communication Total</t>
  </si>
  <si>
    <t>Part 2 (Pick one field as per NOS marked carrying 50 marks)</t>
  </si>
  <si>
    <t xml:space="preserve">1. Safety management </t>
  </si>
  <si>
    <t xml:space="preserve">2. Waste Management </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</si>
  <si>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</si>
  <si>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</si>
  <si>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Passing Criteria for cumulative NOS (whole theory)</t>
  </si>
  <si>
    <t>Pass/Fail</t>
  </si>
  <si>
    <t>Pick all NOS totalling 80 marks</t>
  </si>
  <si>
    <t>Weightage</t>
  </si>
  <si>
    <t>Pass/Fail in NOS</t>
  </si>
  <si>
    <t>Select all NOS totalling 20</t>
  </si>
  <si>
    <t>Passing Criteria for cumulative NOS (whole practical)</t>
  </si>
  <si>
    <t>Pick one NOS from each part 1 &amp; 2 randomly each carrying 50 marks totalling 100</t>
  </si>
  <si>
    <t xml:space="preserve">Question Paper would consist of Skills Practical of any 2 selected NOS from subject domain and any 2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</si>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</sst>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2"/>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7">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0" fillId="0" borderId="1" xfId="0" applyFont="1" applyBorder="1" applyAlignment="1">
      <alignment horizontal="center" vertical="center"/>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1" xfId="0" applyFont="1" applyBorder="1" applyAlignment="1">
      <alignment vertical="justify"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2" borderId="5" xfId="0" applyFill="1" applyBorder="1" applyAlignment="1">
      <alignment horizontal="center"/>
    </xf>
    <xf numFmtId="0" fontId="0" fillId="2" borderId="5" xfId="0" applyFill="1" applyBorder="1" applyAlignment="1">
      <alignment horizontal="center" wrapText="1"/>
    </xf>
    <xf numFmtId="0" fontId="0" fillId="0" borderId="1" xfId="0" applyBorder="1" applyAlignment="1">
      <alignment horizontal="left" vertical="top"/>
    </xf>
    <xf numFmtId="0" fontId="0" fillId="0" borderId="5" xfId="0" applyBorder="1"/>
    <xf numFmtId="0" fontId="0" fillId="0" borderId="9" xfId="0" applyBorder="1" applyAlignment="1">
      <alignment horizontal="center" vertical="top" wrapText="1"/>
    </xf>
    <xf numFmtId="0" fontId="2" fillId="2" borderId="2" xfId="0" applyFont="1" applyFill="1" applyBorder="1" applyAlignment="1">
      <alignment horizontal="center" wrapText="1"/>
    </xf>
    <xf numFmtId="0" fontId="0" fillId="0" borderId="2" xfId="0" applyBorder="1" applyAlignment="1">
      <alignment wrapText="1"/>
    </xf>
    <xf numFmtId="0" fontId="9" fillId="9" borderId="17" xfId="0" applyFont="1" applyFill="1" applyBorder="1" applyAlignment="1">
      <alignment horizontal="left" wrapText="1"/>
    </xf>
    <xf numFmtId="0" fontId="9" fillId="9" borderId="8" xfId="0" applyFont="1" applyFill="1" applyBorder="1" applyAlignment="1">
      <alignment horizontal="left" wrapText="1"/>
    </xf>
    <xf numFmtId="0" fontId="9" fillId="9" borderId="2" xfId="0" applyFont="1" applyFill="1" applyBorder="1" applyAlignment="1">
      <alignment horizontal="left" wrapText="1"/>
    </xf>
    <xf numFmtId="0" fontId="9" fillId="9" borderId="16" xfId="0" applyFont="1" applyFill="1" applyBorder="1" applyAlignment="1">
      <alignment horizontal="left" wrapText="1"/>
    </xf>
    <xf numFmtId="0" fontId="0" fillId="0" borderId="18" xfId="0" applyBorder="1"/>
    <xf numFmtId="0" fontId="0" fillId="0" borderId="5" xfId="0" applyBorder="1" applyAlignment="1">
      <alignment wrapText="1"/>
    </xf>
    <xf numFmtId="0" fontId="0" fillId="2" borderId="19" xfId="0" applyFill="1" applyBorder="1" applyAlignment="1">
      <alignment wrapText="1"/>
    </xf>
    <xf numFmtId="0" fontId="0" fillId="0" borderId="18" xfId="0" applyBorder="1" applyAlignment="1">
      <alignment wrapText="1"/>
    </xf>
    <xf numFmtId="0" fontId="0" fillId="0" borderId="18" xfId="0" applyBorder="1" applyAlignment="1">
      <alignment horizontal="center" vertical="top" wrapText="1"/>
    </xf>
    <xf numFmtId="0" fontId="0" fillId="2" borderId="19" xfId="0" applyFill="1" applyBorder="1" applyAlignment="1">
      <alignment vertical="justify" wrapText="1"/>
    </xf>
    <xf numFmtId="0" fontId="0" fillId="0" borderId="7" xfId="0" applyBorder="1" applyAlignment="1">
      <alignment horizontal="center"/>
    </xf>
    <xf numFmtId="0" fontId="0" fillId="0" borderId="1" xfId="0" applyBorder="1" applyAlignment="1">
      <alignment horizontal="center"/>
    </xf>
    <xf numFmtId="0" fontId="0" fillId="0" borderId="15" xfId="0" applyBorder="1" applyAlignment="1">
      <alignment horizontal="center" vertical="center" wrapText="1"/>
    </xf>
    <xf numFmtId="0" fontId="9" fillId="9" borderId="1" xfId="0" applyFont="1" applyFill="1" applyBorder="1" applyAlignment="1">
      <alignment horizontal="center" wrapText="1"/>
    </xf>
    <xf numFmtId="0" fontId="0" fillId="0" borderId="0" xfId="0" applyAlignment="1">
      <alignment wrapText="1"/>
    </xf>
    <xf numFmtId="0" fontId="0" fillId="0" borderId="5" xfId="0" applyBorder="1" applyAlignment="1">
      <alignment horizontal="center" vertical="center"/>
    </xf>
    <xf numFmtId="0" fontId="0" fillId="0" borderId="5" xfId="0" applyFont="1" applyBorder="1" applyAlignment="1">
      <alignment horizontal="center" vertical="center"/>
    </xf>
    <xf numFmtId="0" fontId="0" fillId="0" borderId="3" xfId="0" applyBorder="1"/>
    <xf numFmtId="0" fontId="0" fillId="2" borderId="6" xfId="0" applyFill="1" applyBorder="1" applyAlignment="1">
      <alignment horizontal="center" wrapText="1"/>
    </xf>
    <xf numFmtId="0" fontId="0" fillId="0" borderId="8" xfId="0" applyBorder="1" applyAlignment="1">
      <alignment wrapText="1"/>
    </xf>
    <xf numFmtId="0" fontId="0" fillId="0" borderId="19" xfId="0" applyBorder="1"/>
    <xf numFmtId="0" fontId="0" fillId="9" borderId="1" xfId="0" applyFill="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7" fillId="9" borderId="1" xfId="0" applyFont="1" applyFill="1" applyBorder="1" applyAlignment="1">
      <alignment vertical="center" wrapText="1"/>
    </xf>
    <xf numFmtId="0" fontId="8" fillId="7" borderId="1" xfId="0" applyFont="1" applyFill="1" applyBorder="1" applyAlignment="1">
      <alignment wrapText="1"/>
    </xf>
    <xf numFmtId="0" fontId="8" fillId="9" borderId="0" xfId="0" applyFont="1" applyFill="1" applyBorder="1" applyAlignment="1">
      <alignment wrapText="1"/>
    </xf>
    <xf numFmtId="0" fontId="8" fillId="7" borderId="1" xfId="0" applyFont="1" applyFill="1" applyBorder="1" applyAlignment="1">
      <alignment horizontal="center" vertical="center" wrapText="1"/>
    </xf>
    <xf numFmtId="0" fontId="0" fillId="0" borderId="2" xfId="0" applyBorder="1" applyAlignment="1">
      <alignment vertical="justify" wrapText="1"/>
    </xf>
    <xf numFmtId="0" fontId="0" fillId="0" borderId="2" xfId="0" applyFont="1" applyBorder="1" applyAlignment="1">
      <alignment vertical="justify" wrapText="1"/>
    </xf>
    <xf numFmtId="0" fontId="0" fillId="2" borderId="2" xfId="0" applyFill="1" applyBorder="1" applyAlignment="1">
      <alignment vertical="justify" wrapText="1"/>
    </xf>
    <xf numFmtId="0" fontId="9" fillId="9" borderId="2" xfId="0" applyFont="1" applyFill="1" applyBorder="1" applyAlignment="1">
      <alignment horizontal="left"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wrapText="1"/>
    </xf>
    <xf numFmtId="0" fontId="0" fillId="2" borderId="1" xfId="0" applyFill="1" applyBorder="1" applyAlignment="1">
      <alignment vertical="center" wrapText="1"/>
    </xf>
    <xf numFmtId="0" fontId="0" fillId="2" borderId="1" xfId="0" applyFill="1" applyBorder="1" applyAlignment="1">
      <alignment wrapText="1"/>
    </xf>
    <xf numFmtId="0" fontId="8" fillId="7" borderId="2" xfId="0" applyFont="1" applyFill="1" applyBorder="1" applyAlignment="1">
      <alignment horizontal="center" vertical="center" wrapText="1"/>
    </xf>
    <xf numFmtId="0" fontId="0" fillId="0" borderId="0" xfId="0" applyBorder="1" applyAlignment="1">
      <alignment vertical="center"/>
    </xf>
    <xf numFmtId="0" fontId="7" fillId="8"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6" fillId="0" borderId="1" xfId="0" applyFont="1" applyBorder="1" applyAlignment="1">
      <alignment horizontal="center"/>
    </xf>
    <xf numFmtId="0" fontId="8" fillId="7"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4" fillId="6" borderId="1" xfId="0" applyFont="1" applyFill="1" applyBorder="1" applyAlignment="1">
      <alignment horizontal="center"/>
    </xf>
    <xf numFmtId="0" fontId="7" fillId="0" borderId="4"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0" fontId="7" fillId="1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1" xfId="0" applyFont="1" applyFill="1" applyBorder="1" applyAlignment="1">
      <alignment horizont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top"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2" borderId="5" xfId="0" applyFont="1" applyFill="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0" fillId="0" borderId="1" xfId="0" applyFill="1"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xf>
    <xf numFmtId="0" fontId="0" fillId="9" borderId="1" xfId="0" applyFill="1" applyBorder="1" applyAlignment="1">
      <alignment horizontal="center" vertical="center"/>
    </xf>
    <xf numFmtId="0" fontId="0" fillId="2" borderId="1" xfId="0" applyFont="1" applyFill="1" applyBorder="1" applyAlignment="1">
      <alignment horizontal="center" vertical="center"/>
    </xf>
    <xf numFmtId="0" fontId="0" fillId="0" borderId="1" xfId="0" applyBorder="1" applyAlignment="1">
      <alignment horizontal="center" vertical="center" wrapText="1"/>
    </xf>
    <xf numFmtId="0" fontId="8" fillId="7" borderId="2" xfId="0" applyFont="1" applyFill="1" applyBorder="1" applyAlignment="1">
      <alignment horizontal="center" vertical="top"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0" fillId="0" borderId="1" xfId="0" applyFont="1" applyBorder="1" applyAlignment="1">
      <alignment horizontal="center" vertical="center"/>
    </xf>
    <xf numFmtId="0" fontId="7" fillId="10" borderId="1" xfId="0" applyFont="1" applyFill="1" applyBorder="1" applyAlignment="1">
      <alignment horizontal="center" wrapText="1"/>
    </xf>
    <xf numFmtId="0" fontId="6" fillId="10" borderId="1" xfId="0" applyFont="1" applyFill="1" applyBorder="1" applyAlignment="1">
      <alignment horizontal="center"/>
    </xf>
    <xf numFmtId="0" fontId="8" fillId="7"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3</xdr:row>
      <xdr:rowOff>451827</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8462" y="0"/>
          <a:ext cx="2405673" cy="10379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exure%208-%20Assessment%20Critera%20Template_C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Practical &amp; Viva "/>
      <sheetName val="Theory"/>
    </sheetNames>
    <sheetDataSet>
      <sheetData sheetId="0"/>
      <sheetData sheetId="1">
        <row r="9">
          <cell r="G9">
            <v>0</v>
          </cell>
        </row>
        <row r="10">
          <cell r="G10">
            <v>0</v>
          </cell>
        </row>
        <row r="11">
          <cell r="G1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8" zoomScaleNormal="78" workbookViewId="0">
      <selection activeCell="M11" sqref="M11"/>
    </sheetView>
  </sheetViews>
  <sheetFormatPr defaultRowHeight="15" x14ac:dyDescent="0.25"/>
  <cols>
    <col min="1" max="1" width="22.7109375" style="10" customWidth="1"/>
    <col min="2" max="2" width="60.7109375" style="10" customWidth="1"/>
    <col min="3" max="3" width="18.85546875" style="10" customWidth="1"/>
    <col min="4" max="4" width="9.140625" style="2"/>
    <col min="5" max="5" width="11.140625" style="10" customWidth="1"/>
    <col min="6" max="6" width="11.28515625" style="10" customWidth="1"/>
    <col min="7" max="7" width="10.28515625" style="10" customWidth="1"/>
    <col min="8" max="8" width="9.5703125" style="10" customWidth="1"/>
    <col min="9" max="9" width="12.42578125" style="10" customWidth="1"/>
    <col min="10" max="16384" width="9.140625" style="10"/>
  </cols>
  <sheetData>
    <row r="1" spans="1:11" x14ac:dyDescent="0.25">
      <c r="A1" s="88" t="s">
        <v>195</v>
      </c>
      <c r="B1" s="70"/>
      <c r="C1" s="89"/>
      <c r="D1" s="89"/>
      <c r="E1" s="70"/>
      <c r="F1" s="70"/>
      <c r="G1" s="88" t="s">
        <v>196</v>
      </c>
      <c r="H1" s="88"/>
      <c r="I1" s="88"/>
    </row>
    <row r="2" spans="1:11" x14ac:dyDescent="0.25">
      <c r="A2" s="88"/>
      <c r="B2" s="70"/>
      <c r="C2" s="89"/>
      <c r="D2" s="89"/>
      <c r="E2" s="70"/>
      <c r="F2" s="70"/>
      <c r="G2" s="88"/>
      <c r="H2" s="88"/>
      <c r="I2" s="88"/>
    </row>
    <row r="3" spans="1:11" x14ac:dyDescent="0.25">
      <c r="A3" s="88"/>
      <c r="B3" s="70"/>
      <c r="C3" s="89"/>
      <c r="D3" s="89"/>
      <c r="E3" s="70"/>
      <c r="F3" s="70"/>
      <c r="G3" s="88"/>
      <c r="H3" s="88"/>
      <c r="I3" s="88"/>
    </row>
    <row r="4" spans="1:11" ht="42.75" customHeight="1" x14ac:dyDescent="0.25">
      <c r="A4" s="88"/>
      <c r="B4" s="70"/>
      <c r="C4" s="89"/>
      <c r="D4" s="89"/>
      <c r="E4" s="70"/>
      <c r="F4" s="70"/>
      <c r="G4" s="88"/>
      <c r="H4" s="88"/>
      <c r="I4" s="88"/>
    </row>
    <row r="5" spans="1:11" ht="15" customHeight="1" x14ac:dyDescent="0.3">
      <c r="A5" s="90" t="s">
        <v>42</v>
      </c>
      <c r="B5" s="90"/>
      <c r="C5" s="90"/>
      <c r="D5" s="90"/>
      <c r="E5" s="90"/>
      <c r="F5" s="90"/>
      <c r="G5" s="90"/>
      <c r="H5" s="90"/>
      <c r="I5" s="90"/>
    </row>
    <row r="6" spans="1:11" ht="18.75" x14ac:dyDescent="0.3">
      <c r="A6" s="11" t="s">
        <v>6</v>
      </c>
      <c r="B6" s="15" t="s">
        <v>112</v>
      </c>
      <c r="C6" s="11" t="s">
        <v>34</v>
      </c>
      <c r="D6" s="87"/>
      <c r="E6" s="87"/>
      <c r="F6" s="11" t="s">
        <v>35</v>
      </c>
      <c r="G6" s="13"/>
      <c r="H6" s="11" t="s">
        <v>36</v>
      </c>
      <c r="I6" s="14"/>
    </row>
    <row r="7" spans="1:11" ht="21.75" customHeight="1" x14ac:dyDescent="0.35">
      <c r="A7" s="11" t="s">
        <v>4</v>
      </c>
      <c r="B7" s="16"/>
      <c r="C7" s="11" t="s">
        <v>37</v>
      </c>
      <c r="D7" s="85"/>
      <c r="E7" s="85"/>
      <c r="F7" s="11" t="s">
        <v>38</v>
      </c>
      <c r="G7" s="85"/>
      <c r="H7" s="85"/>
      <c r="I7" s="85"/>
    </row>
    <row r="8" spans="1:11" ht="25.5" customHeight="1" x14ac:dyDescent="0.3">
      <c r="A8" s="11" t="s">
        <v>5</v>
      </c>
      <c r="B8" s="15" t="s">
        <v>7</v>
      </c>
      <c r="C8" s="86" t="s">
        <v>46</v>
      </c>
      <c r="D8" s="86"/>
      <c r="E8" s="86"/>
      <c r="F8" s="87"/>
      <c r="G8" s="87"/>
      <c r="H8" s="87"/>
      <c r="I8" s="87"/>
    </row>
    <row r="9" spans="1:11" ht="25.5" customHeight="1" x14ac:dyDescent="0.25">
      <c r="A9" s="86" t="s">
        <v>47</v>
      </c>
      <c r="B9" s="86"/>
      <c r="C9" s="86"/>
      <c r="D9" s="86"/>
      <c r="E9" s="86"/>
      <c r="F9" s="86"/>
      <c r="G9" s="86"/>
      <c r="H9" s="86"/>
      <c r="I9" s="86"/>
      <c r="J9" s="3"/>
      <c r="K9" s="3"/>
    </row>
    <row r="10" spans="1:11" ht="25.5" customHeight="1" x14ac:dyDescent="0.25">
      <c r="A10" s="83" t="s">
        <v>48</v>
      </c>
      <c r="B10" s="83"/>
      <c r="C10" s="83"/>
      <c r="D10" s="83"/>
      <c r="E10" s="83"/>
      <c r="F10" s="83"/>
      <c r="G10" s="83"/>
      <c r="H10" s="83"/>
      <c r="I10" s="83"/>
      <c r="J10" s="3"/>
      <c r="K10" s="3"/>
    </row>
    <row r="11" spans="1:11" ht="25.5" customHeight="1" x14ac:dyDescent="0.25">
      <c r="A11" s="83"/>
      <c r="B11" s="83"/>
      <c r="C11" s="83" t="s">
        <v>40</v>
      </c>
      <c r="D11" s="83"/>
      <c r="E11" s="83"/>
      <c r="F11" s="83"/>
      <c r="G11" s="83" t="s">
        <v>41</v>
      </c>
      <c r="H11" s="83"/>
      <c r="I11" s="83"/>
      <c r="J11" s="3"/>
      <c r="K11" s="3"/>
    </row>
    <row r="12" spans="1:11" ht="25.5" customHeight="1" x14ac:dyDescent="0.25">
      <c r="A12" s="81" t="s">
        <v>29</v>
      </c>
      <c r="B12" s="81"/>
      <c r="C12" s="84">
        <v>400</v>
      </c>
      <c r="D12" s="84"/>
      <c r="E12" s="84"/>
      <c r="F12" s="84"/>
      <c r="G12" s="84">
        <f>'[1]Practical &amp; Viva '!G9</f>
        <v>0</v>
      </c>
      <c r="H12" s="84"/>
      <c r="I12" s="84"/>
      <c r="J12" s="3"/>
      <c r="K12" s="3"/>
    </row>
    <row r="13" spans="1:11" ht="25.5" customHeight="1" x14ac:dyDescent="0.25">
      <c r="A13" s="81" t="s">
        <v>30</v>
      </c>
      <c r="B13" s="81"/>
      <c r="C13" s="84">
        <v>100</v>
      </c>
      <c r="D13" s="84"/>
      <c r="E13" s="84"/>
      <c r="F13" s="84"/>
      <c r="G13" s="84">
        <f>'[1]Practical &amp; Viva '!G10</f>
        <v>0</v>
      </c>
      <c r="H13" s="84"/>
      <c r="I13" s="84"/>
      <c r="J13" s="3"/>
      <c r="K13" s="3"/>
    </row>
    <row r="14" spans="1:11" ht="25.5" customHeight="1" x14ac:dyDescent="0.25">
      <c r="A14" s="81" t="s">
        <v>31</v>
      </c>
      <c r="B14" s="81"/>
      <c r="C14" s="84">
        <f>SUM(C12,C13)</f>
        <v>500</v>
      </c>
      <c r="D14" s="84"/>
      <c r="E14" s="84"/>
      <c r="F14" s="84"/>
      <c r="G14" s="84">
        <f>'[1]Practical &amp; Viva '!G11</f>
        <v>0</v>
      </c>
      <c r="H14" s="84"/>
      <c r="I14" s="84"/>
      <c r="J14" s="3"/>
      <c r="K14" s="3"/>
    </row>
    <row r="15" spans="1:11" ht="25.5" customHeight="1" x14ac:dyDescent="0.3">
      <c r="A15" s="77" t="s">
        <v>192</v>
      </c>
      <c r="B15" s="78"/>
      <c r="C15" s="79">
        <v>0.7</v>
      </c>
      <c r="D15" s="79"/>
      <c r="E15" s="79"/>
      <c r="F15" s="79"/>
      <c r="G15" s="80" t="s">
        <v>187</v>
      </c>
      <c r="H15" s="80"/>
      <c r="I15" s="80"/>
      <c r="J15" s="3"/>
      <c r="K15" s="3"/>
    </row>
    <row r="16" spans="1:11" ht="25.5" customHeight="1" x14ac:dyDescent="0.25">
      <c r="A16" s="83" t="s">
        <v>49</v>
      </c>
      <c r="B16" s="83"/>
      <c r="C16" s="83"/>
      <c r="D16" s="83"/>
      <c r="E16" s="83"/>
      <c r="F16" s="83"/>
      <c r="G16" s="83"/>
      <c r="H16" s="83"/>
      <c r="I16" s="83"/>
    </row>
    <row r="17" spans="1:11" ht="25.5" customHeight="1" x14ac:dyDescent="0.25">
      <c r="A17" s="83"/>
      <c r="B17" s="83"/>
      <c r="C17" s="83" t="s">
        <v>40</v>
      </c>
      <c r="D17" s="83"/>
      <c r="E17" s="83"/>
      <c r="F17" s="83"/>
      <c r="G17" s="83" t="s">
        <v>41</v>
      </c>
      <c r="H17" s="83"/>
      <c r="I17" s="83"/>
      <c r="J17" s="3"/>
      <c r="K17" s="3"/>
    </row>
    <row r="18" spans="1:11" ht="25.5" customHeight="1" x14ac:dyDescent="0.3">
      <c r="A18" s="81" t="s">
        <v>29</v>
      </c>
      <c r="B18" s="81"/>
      <c r="C18" s="80">
        <v>80</v>
      </c>
      <c r="D18" s="80"/>
      <c r="E18" s="80"/>
      <c r="F18" s="80"/>
      <c r="G18" s="82" t="e">
        <f>#REF!</f>
        <v>#REF!</v>
      </c>
      <c r="H18" s="82"/>
      <c r="I18" s="82"/>
    </row>
    <row r="19" spans="1:11" ht="25.5" customHeight="1" x14ac:dyDescent="0.3">
      <c r="A19" s="81" t="s">
        <v>30</v>
      </c>
      <c r="B19" s="81"/>
      <c r="C19" s="80">
        <v>20</v>
      </c>
      <c r="D19" s="80"/>
      <c r="E19" s="80"/>
      <c r="F19" s="80"/>
      <c r="G19" s="82" t="e">
        <f>#REF!</f>
        <v>#REF!</v>
      </c>
      <c r="H19" s="82"/>
      <c r="I19" s="82"/>
    </row>
    <row r="20" spans="1:11" ht="25.5" customHeight="1" x14ac:dyDescent="0.3">
      <c r="A20" s="81" t="s">
        <v>33</v>
      </c>
      <c r="B20" s="81"/>
      <c r="C20" s="80">
        <f>SUM(C18,C19)</f>
        <v>100</v>
      </c>
      <c r="D20" s="80"/>
      <c r="E20" s="80"/>
      <c r="F20" s="80"/>
      <c r="G20" s="82" t="e">
        <f>#REF!</f>
        <v>#REF!</v>
      </c>
      <c r="H20" s="82"/>
      <c r="I20" s="82"/>
    </row>
    <row r="21" spans="1:11" ht="25.5" customHeight="1" x14ac:dyDescent="0.3">
      <c r="A21" s="77" t="s">
        <v>186</v>
      </c>
      <c r="B21" s="78"/>
      <c r="C21" s="79">
        <v>0.5</v>
      </c>
      <c r="D21" s="79"/>
      <c r="E21" s="79"/>
      <c r="F21" s="79"/>
      <c r="G21" s="80" t="s">
        <v>187</v>
      </c>
      <c r="H21" s="80"/>
      <c r="I21" s="80"/>
      <c r="J21" s="3"/>
      <c r="K21" s="3"/>
    </row>
    <row r="22" spans="1:11" ht="25.5" customHeight="1" x14ac:dyDescent="0.25">
      <c r="A22" s="71" t="s">
        <v>50</v>
      </c>
      <c r="B22" s="71"/>
      <c r="C22" s="71">
        <f>SUM(C14,C20)</f>
        <v>600</v>
      </c>
      <c r="D22" s="71"/>
      <c r="E22" s="71"/>
      <c r="F22" s="71"/>
      <c r="G22" s="71" t="e">
        <f>SUM(G14,G20)</f>
        <v>#REF!</v>
      </c>
      <c r="H22" s="71"/>
      <c r="I22" s="71"/>
    </row>
    <row r="23" spans="1:11" ht="56.25" customHeight="1" x14ac:dyDescent="0.25">
      <c r="A23" s="72" t="s">
        <v>174</v>
      </c>
      <c r="B23" s="73"/>
      <c r="C23" s="74" t="s">
        <v>175</v>
      </c>
      <c r="D23" s="75"/>
      <c r="E23" s="75"/>
      <c r="F23" s="76"/>
      <c r="G23" s="74" t="s">
        <v>173</v>
      </c>
      <c r="H23" s="75"/>
      <c r="I23" s="76"/>
      <c r="J23" s="3"/>
      <c r="K23" s="3"/>
    </row>
  </sheetData>
  <mergeCells count="49">
    <mergeCell ref="A1:A4"/>
    <mergeCell ref="C1:D4"/>
    <mergeCell ref="G1:I4"/>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5:B15"/>
    <mergeCell ref="C15:F15"/>
    <mergeCell ref="G15:I15"/>
    <mergeCell ref="A16:I16"/>
    <mergeCell ref="A17:B17"/>
    <mergeCell ref="C17:F17"/>
    <mergeCell ref="G17:I17"/>
    <mergeCell ref="A18:B18"/>
    <mergeCell ref="C18:F18"/>
    <mergeCell ref="G18:I18"/>
    <mergeCell ref="A19:B19"/>
    <mergeCell ref="C19:F19"/>
    <mergeCell ref="G19:I19"/>
    <mergeCell ref="A20:B20"/>
    <mergeCell ref="C20:F20"/>
    <mergeCell ref="G20:I20"/>
    <mergeCell ref="A21:B21"/>
    <mergeCell ref="C21:F21"/>
    <mergeCell ref="G21:I21"/>
    <mergeCell ref="A22:B22"/>
    <mergeCell ref="C22:F22"/>
    <mergeCell ref="G22:I22"/>
    <mergeCell ref="A23:B23"/>
    <mergeCell ref="C23:F23"/>
    <mergeCell ref="G23:I23"/>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54"/>
  <sheetViews>
    <sheetView zoomScale="78" zoomScaleNormal="78" workbookViewId="0">
      <selection activeCell="B7" sqref="B7:I7"/>
    </sheetView>
  </sheetViews>
  <sheetFormatPr defaultRowHeight="15" x14ac:dyDescent="0.25"/>
  <cols>
    <col min="1" max="1" width="24.85546875" style="10" customWidth="1"/>
    <col min="2" max="2" width="64" style="10" customWidth="1"/>
    <col min="3" max="3" width="18.85546875" style="10" customWidth="1"/>
    <col min="4" max="4" width="9.140625" style="2"/>
    <col min="5" max="5" width="11.140625" style="10" customWidth="1"/>
    <col min="6" max="6" width="11.28515625" style="10" customWidth="1"/>
    <col min="7" max="7" width="10.28515625" style="10" customWidth="1"/>
    <col min="8" max="8" width="9.5703125" style="10" customWidth="1"/>
    <col min="9" max="9" width="12.42578125" style="10" customWidth="1"/>
    <col min="10" max="16384" width="9.140625" style="10"/>
  </cols>
  <sheetData>
    <row r="1" spans="1:11" ht="15" customHeight="1" x14ac:dyDescent="0.3">
      <c r="A1" s="90" t="s">
        <v>42</v>
      </c>
      <c r="B1" s="90"/>
      <c r="C1" s="90"/>
      <c r="D1" s="90"/>
      <c r="E1" s="90"/>
      <c r="F1" s="90"/>
      <c r="G1" s="90"/>
      <c r="H1" s="90"/>
      <c r="I1" s="90"/>
    </row>
    <row r="2" spans="1:11" ht="18.75" x14ac:dyDescent="0.3">
      <c r="A2" s="11" t="s">
        <v>6</v>
      </c>
      <c r="B2" s="15" t="s">
        <v>112</v>
      </c>
      <c r="C2" s="11" t="s">
        <v>34</v>
      </c>
      <c r="D2" s="87"/>
      <c r="E2" s="87"/>
      <c r="F2" s="11" t="s">
        <v>35</v>
      </c>
      <c r="G2" s="13"/>
      <c r="H2" s="11" t="s">
        <v>36</v>
      </c>
      <c r="I2" s="14"/>
    </row>
    <row r="3" spans="1:11" ht="21.75" customHeight="1" x14ac:dyDescent="0.35">
      <c r="A3" s="11" t="s">
        <v>4</v>
      </c>
      <c r="B3" s="16"/>
      <c r="C3" s="11" t="s">
        <v>37</v>
      </c>
      <c r="D3" s="85"/>
      <c r="E3" s="85"/>
      <c r="F3" s="11" t="s">
        <v>38</v>
      </c>
      <c r="G3" s="85"/>
      <c r="H3" s="85"/>
      <c r="I3" s="85"/>
    </row>
    <row r="4" spans="1:11" ht="25.5" customHeight="1" x14ac:dyDescent="0.3">
      <c r="A4" s="11" t="s">
        <v>5</v>
      </c>
      <c r="B4" s="15" t="s">
        <v>7</v>
      </c>
      <c r="C4" s="86" t="s">
        <v>46</v>
      </c>
      <c r="D4" s="86"/>
      <c r="E4" s="86"/>
      <c r="F4" s="87"/>
      <c r="G4" s="87"/>
      <c r="H4" s="87"/>
      <c r="I4" s="87"/>
    </row>
    <row r="5" spans="1:11" ht="25.5" customHeight="1" x14ac:dyDescent="0.25">
      <c r="A5" s="86" t="s">
        <v>47</v>
      </c>
      <c r="B5" s="86"/>
      <c r="C5" s="86"/>
      <c r="D5" s="86"/>
      <c r="E5" s="86"/>
      <c r="F5" s="86"/>
      <c r="G5" s="86"/>
      <c r="H5" s="86"/>
      <c r="I5" s="86"/>
      <c r="J5" s="3"/>
      <c r="K5" s="3"/>
    </row>
    <row r="6" spans="1:11" ht="25.5" customHeight="1" x14ac:dyDescent="0.25">
      <c r="A6" s="83" t="s">
        <v>48</v>
      </c>
      <c r="B6" s="83"/>
      <c r="C6" s="83"/>
      <c r="D6" s="83"/>
      <c r="E6" s="83"/>
      <c r="F6" s="83"/>
      <c r="G6" s="83"/>
      <c r="H6" s="83"/>
      <c r="I6" s="83"/>
      <c r="J6" s="3"/>
      <c r="K6" s="3"/>
    </row>
    <row r="7" spans="1:11" ht="76.5" customHeight="1" x14ac:dyDescent="0.25">
      <c r="A7" s="57" t="s">
        <v>184</v>
      </c>
      <c r="B7" s="101" t="s">
        <v>194</v>
      </c>
      <c r="C7" s="101"/>
      <c r="D7" s="101"/>
      <c r="E7" s="101"/>
      <c r="F7" s="101"/>
      <c r="G7" s="101"/>
      <c r="H7" s="101"/>
      <c r="I7" s="101"/>
      <c r="J7" s="3"/>
      <c r="K7" s="3"/>
    </row>
    <row r="8" spans="1:11" ht="25.5" customHeight="1" x14ac:dyDescent="0.25">
      <c r="A8" s="83"/>
      <c r="B8" s="83"/>
      <c r="C8" s="83" t="s">
        <v>40</v>
      </c>
      <c r="D8" s="83"/>
      <c r="E8" s="83"/>
      <c r="F8" s="83"/>
      <c r="G8" s="83" t="s">
        <v>41</v>
      </c>
      <c r="H8" s="83"/>
      <c r="I8" s="83"/>
      <c r="J8" s="3"/>
      <c r="K8" s="3"/>
    </row>
    <row r="9" spans="1:11" ht="25.5" customHeight="1" x14ac:dyDescent="0.25">
      <c r="A9" s="81" t="s">
        <v>29</v>
      </c>
      <c r="B9" s="81"/>
      <c r="C9" s="84">
        <v>400</v>
      </c>
      <c r="D9" s="84"/>
      <c r="E9" s="84"/>
      <c r="F9" s="84"/>
      <c r="G9" s="84">
        <f>$G$102</f>
        <v>0</v>
      </c>
      <c r="H9" s="84"/>
      <c r="I9" s="84"/>
      <c r="J9" s="3"/>
      <c r="K9" s="3"/>
    </row>
    <row r="10" spans="1:11" ht="25.5" customHeight="1" x14ac:dyDescent="0.25">
      <c r="A10" s="81" t="s">
        <v>30</v>
      </c>
      <c r="B10" s="81"/>
      <c r="C10" s="84">
        <v>100</v>
      </c>
      <c r="D10" s="84"/>
      <c r="E10" s="84"/>
      <c r="F10" s="84"/>
      <c r="G10" s="84">
        <f>$G$174</f>
        <v>0</v>
      </c>
      <c r="H10" s="84"/>
      <c r="I10" s="84"/>
      <c r="J10" s="3"/>
      <c r="K10" s="3"/>
    </row>
    <row r="11" spans="1:11" ht="25.5" customHeight="1" x14ac:dyDescent="0.25">
      <c r="A11" s="99" t="s">
        <v>31</v>
      </c>
      <c r="B11" s="99"/>
      <c r="C11" s="100">
        <f>SUM(C9,C10)</f>
        <v>500</v>
      </c>
      <c r="D11" s="100"/>
      <c r="E11" s="100"/>
      <c r="F11" s="100"/>
      <c r="G11" s="100">
        <f>SUM(G9,G10)</f>
        <v>0</v>
      </c>
      <c r="H11" s="100"/>
      <c r="I11" s="100"/>
      <c r="J11" s="3"/>
      <c r="K11" s="3"/>
    </row>
    <row r="12" spans="1:11" ht="25.5" customHeight="1" x14ac:dyDescent="0.25">
      <c r="A12" s="77" t="s">
        <v>52</v>
      </c>
      <c r="B12" s="91"/>
      <c r="C12" s="81" t="s">
        <v>53</v>
      </c>
      <c r="D12" s="81"/>
      <c r="E12" s="81"/>
      <c r="F12" s="81"/>
      <c r="G12" s="81"/>
      <c r="H12" s="81"/>
      <c r="I12" s="81"/>
    </row>
    <row r="13" spans="1:11" ht="28.5" customHeight="1" x14ac:dyDescent="0.25">
      <c r="A13" s="92" t="s">
        <v>27</v>
      </c>
      <c r="B13" s="92"/>
      <c r="C13" s="92" t="s">
        <v>51</v>
      </c>
      <c r="D13" s="92"/>
      <c r="E13" s="92"/>
      <c r="F13" s="92"/>
      <c r="G13" s="92"/>
      <c r="H13" s="92"/>
      <c r="I13" s="92"/>
    </row>
    <row r="14" spans="1:11" ht="28.5" customHeight="1" x14ac:dyDescent="0.25">
      <c r="A14" s="93" t="s">
        <v>25</v>
      </c>
      <c r="B14" s="93" t="s">
        <v>26</v>
      </c>
      <c r="C14" s="94" t="s">
        <v>45</v>
      </c>
      <c r="D14" s="95" t="s">
        <v>2</v>
      </c>
      <c r="E14" s="96" t="s">
        <v>0</v>
      </c>
      <c r="F14" s="96"/>
      <c r="G14" s="97" t="s">
        <v>41</v>
      </c>
      <c r="H14" s="97"/>
      <c r="I14" s="98" t="s">
        <v>190</v>
      </c>
    </row>
    <row r="15" spans="1:11" ht="36" customHeight="1" x14ac:dyDescent="0.25">
      <c r="A15" s="93"/>
      <c r="B15" s="93"/>
      <c r="C15" s="94"/>
      <c r="D15" s="95"/>
      <c r="E15" s="56" t="s">
        <v>28</v>
      </c>
      <c r="F15" s="55" t="s">
        <v>3</v>
      </c>
      <c r="G15" s="56" t="s">
        <v>28</v>
      </c>
      <c r="H15" s="55" t="s">
        <v>3</v>
      </c>
      <c r="I15" s="98"/>
    </row>
    <row r="16" spans="1:11" ht="56.25" customHeight="1" x14ac:dyDescent="0.25">
      <c r="A16" s="114" t="s">
        <v>113</v>
      </c>
      <c r="B16" s="6" t="s">
        <v>128</v>
      </c>
      <c r="C16" s="133">
        <v>200</v>
      </c>
      <c r="D16" s="7">
        <v>30</v>
      </c>
      <c r="E16" s="7">
        <v>20</v>
      </c>
      <c r="F16" s="7">
        <v>10</v>
      </c>
      <c r="G16" s="14"/>
      <c r="H16" s="14"/>
      <c r="I16" s="102"/>
    </row>
    <row r="17" spans="1:9" ht="61.5" customHeight="1" x14ac:dyDescent="0.25">
      <c r="A17" s="114"/>
      <c r="B17" s="22" t="s">
        <v>129</v>
      </c>
      <c r="C17" s="133"/>
      <c r="D17" s="7">
        <v>30</v>
      </c>
      <c r="E17" s="7">
        <v>20</v>
      </c>
      <c r="F17" s="7">
        <v>10</v>
      </c>
      <c r="G17" s="14"/>
      <c r="H17" s="14"/>
      <c r="I17" s="103"/>
    </row>
    <row r="18" spans="1:9" ht="32.25" customHeight="1" x14ac:dyDescent="0.25">
      <c r="A18" s="114"/>
      <c r="B18" s="6" t="s">
        <v>130</v>
      </c>
      <c r="C18" s="133"/>
      <c r="D18" s="7">
        <v>20</v>
      </c>
      <c r="E18" s="7">
        <v>20</v>
      </c>
      <c r="F18" s="7">
        <v>10</v>
      </c>
      <c r="G18" s="14"/>
      <c r="H18" s="14"/>
      <c r="I18" s="103"/>
    </row>
    <row r="19" spans="1:9" ht="45.75" customHeight="1" x14ac:dyDescent="0.25">
      <c r="A19" s="114"/>
      <c r="B19" s="6" t="s">
        <v>131</v>
      </c>
      <c r="C19" s="133"/>
      <c r="D19" s="7">
        <v>20</v>
      </c>
      <c r="E19" s="7">
        <v>10</v>
      </c>
      <c r="F19" s="7">
        <v>10</v>
      </c>
      <c r="G19" s="14"/>
      <c r="H19" s="14"/>
      <c r="I19" s="103"/>
    </row>
    <row r="20" spans="1:9" ht="32.25" customHeight="1" x14ac:dyDescent="0.25">
      <c r="A20" s="114"/>
      <c r="B20" s="6" t="s">
        <v>132</v>
      </c>
      <c r="C20" s="133"/>
      <c r="D20" s="7">
        <v>30</v>
      </c>
      <c r="E20" s="7">
        <v>20</v>
      </c>
      <c r="F20" s="7">
        <v>10</v>
      </c>
      <c r="G20" s="14"/>
      <c r="H20" s="14"/>
      <c r="I20" s="103"/>
    </row>
    <row r="21" spans="1:9" ht="32.25" customHeight="1" x14ac:dyDescent="0.25">
      <c r="A21" s="114"/>
      <c r="B21" s="6" t="s">
        <v>133</v>
      </c>
      <c r="C21" s="133"/>
      <c r="D21" s="53">
        <v>30</v>
      </c>
      <c r="E21" s="53">
        <v>10</v>
      </c>
      <c r="F21" s="53">
        <v>20</v>
      </c>
      <c r="G21" s="14"/>
      <c r="H21" s="14"/>
      <c r="I21" s="103"/>
    </row>
    <row r="22" spans="1:9" ht="32.25" customHeight="1" x14ac:dyDescent="0.25">
      <c r="A22" s="114"/>
      <c r="B22" s="6" t="s">
        <v>134</v>
      </c>
      <c r="C22" s="133"/>
      <c r="D22" s="53">
        <v>30</v>
      </c>
      <c r="E22" s="53">
        <v>10</v>
      </c>
      <c r="F22" s="53">
        <v>20</v>
      </c>
      <c r="G22" s="14"/>
      <c r="H22" s="14"/>
      <c r="I22" s="103"/>
    </row>
    <row r="23" spans="1:9" ht="32.25" customHeight="1" x14ac:dyDescent="0.25">
      <c r="A23" s="114"/>
      <c r="B23" s="6" t="s">
        <v>135</v>
      </c>
      <c r="C23" s="133"/>
      <c r="D23" s="7">
        <v>10</v>
      </c>
      <c r="E23" s="7">
        <v>3</v>
      </c>
      <c r="F23" s="7">
        <v>7</v>
      </c>
      <c r="G23" s="14"/>
      <c r="H23" s="14"/>
      <c r="I23" s="103"/>
    </row>
    <row r="24" spans="1:9" ht="15.75" customHeight="1" x14ac:dyDescent="0.25">
      <c r="A24" s="114"/>
      <c r="B24" s="105" t="s">
        <v>1</v>
      </c>
      <c r="C24" s="105"/>
      <c r="D24" s="5">
        <f>SUM(D16:D23)</f>
        <v>200</v>
      </c>
      <c r="E24" s="4">
        <f>SUM(E16:E23)</f>
        <v>113</v>
      </c>
      <c r="F24" s="4">
        <f>SUM(F16:F23)</f>
        <v>97</v>
      </c>
      <c r="G24" s="4"/>
      <c r="H24" s="4"/>
      <c r="I24" s="104"/>
    </row>
    <row r="25" spans="1:9" ht="29.25" customHeight="1" x14ac:dyDescent="0.25">
      <c r="A25" s="114" t="s">
        <v>114</v>
      </c>
      <c r="B25" s="6" t="s">
        <v>136</v>
      </c>
      <c r="C25" s="137">
        <v>200</v>
      </c>
      <c r="D25" s="7">
        <v>10</v>
      </c>
      <c r="E25" s="7">
        <v>5</v>
      </c>
      <c r="F25" s="7">
        <v>5</v>
      </c>
      <c r="G25" s="14"/>
      <c r="H25" s="14"/>
      <c r="I25" s="102"/>
    </row>
    <row r="26" spans="1:9" ht="28.5" customHeight="1" x14ac:dyDescent="0.25">
      <c r="A26" s="114"/>
      <c r="B26" s="22" t="s">
        <v>137</v>
      </c>
      <c r="C26" s="138"/>
      <c r="D26" s="7">
        <v>10</v>
      </c>
      <c r="E26" s="7">
        <v>5</v>
      </c>
      <c r="F26" s="7">
        <v>5</v>
      </c>
      <c r="G26" s="14"/>
      <c r="H26" s="14"/>
      <c r="I26" s="103"/>
    </row>
    <row r="27" spans="1:9" ht="31.5" customHeight="1" x14ac:dyDescent="0.25">
      <c r="A27" s="114"/>
      <c r="B27" s="6" t="s">
        <v>138</v>
      </c>
      <c r="C27" s="138"/>
      <c r="D27" s="7">
        <v>10</v>
      </c>
      <c r="E27" s="7">
        <v>5</v>
      </c>
      <c r="F27" s="7">
        <v>5</v>
      </c>
      <c r="G27" s="14"/>
      <c r="H27" s="14"/>
      <c r="I27" s="103"/>
    </row>
    <row r="28" spans="1:9" ht="31.5" customHeight="1" x14ac:dyDescent="0.25">
      <c r="A28" s="114"/>
      <c r="B28" s="6" t="s">
        <v>139</v>
      </c>
      <c r="C28" s="138"/>
      <c r="D28" s="7">
        <v>25</v>
      </c>
      <c r="E28" s="7">
        <v>10</v>
      </c>
      <c r="F28" s="7">
        <v>15</v>
      </c>
      <c r="G28" s="14"/>
      <c r="H28" s="14"/>
      <c r="I28" s="103"/>
    </row>
    <row r="29" spans="1:9" ht="31.5" customHeight="1" x14ac:dyDescent="0.25">
      <c r="A29" s="114"/>
      <c r="B29" s="6" t="s">
        <v>140</v>
      </c>
      <c r="C29" s="138"/>
      <c r="D29" s="7">
        <v>25</v>
      </c>
      <c r="E29" s="7">
        <v>10</v>
      </c>
      <c r="F29" s="7">
        <v>15</v>
      </c>
      <c r="G29" s="14"/>
      <c r="H29" s="14"/>
      <c r="I29" s="103"/>
    </row>
    <row r="30" spans="1:9" ht="31.5" customHeight="1" x14ac:dyDescent="0.25">
      <c r="A30" s="114"/>
      <c r="B30" s="6" t="s">
        <v>141</v>
      </c>
      <c r="C30" s="138"/>
      <c r="D30" s="7">
        <v>10</v>
      </c>
      <c r="E30" s="7">
        <v>3</v>
      </c>
      <c r="F30" s="7">
        <v>7</v>
      </c>
      <c r="G30" s="14"/>
      <c r="H30" s="14"/>
      <c r="I30" s="103"/>
    </row>
    <row r="31" spans="1:9" ht="31.5" customHeight="1" x14ac:dyDescent="0.25">
      <c r="A31" s="114"/>
      <c r="B31" s="6" t="s">
        <v>142</v>
      </c>
      <c r="C31" s="138"/>
      <c r="D31" s="7">
        <v>10</v>
      </c>
      <c r="E31" s="7">
        <v>3</v>
      </c>
      <c r="F31" s="7">
        <v>7</v>
      </c>
      <c r="G31" s="14"/>
      <c r="H31" s="14"/>
      <c r="I31" s="103"/>
    </row>
    <row r="32" spans="1:9" ht="31.5" customHeight="1" x14ac:dyDescent="0.25">
      <c r="A32" s="114"/>
      <c r="B32" s="6" t="s">
        <v>143</v>
      </c>
      <c r="C32" s="138"/>
      <c r="D32" s="7">
        <v>10</v>
      </c>
      <c r="E32" s="7">
        <v>3</v>
      </c>
      <c r="F32" s="7">
        <v>7</v>
      </c>
      <c r="G32" s="14"/>
      <c r="H32" s="14"/>
      <c r="I32" s="103"/>
    </row>
    <row r="33" spans="1:9" ht="31.5" customHeight="1" x14ac:dyDescent="0.25">
      <c r="A33" s="114"/>
      <c r="B33" s="46" t="s">
        <v>144</v>
      </c>
      <c r="C33" s="138"/>
      <c r="D33" s="7">
        <v>20</v>
      </c>
      <c r="E33" s="7">
        <v>15</v>
      </c>
      <c r="F33" s="7">
        <v>5</v>
      </c>
      <c r="G33" s="14"/>
      <c r="H33" s="14"/>
      <c r="I33" s="103"/>
    </row>
    <row r="34" spans="1:9" ht="31.5" customHeight="1" x14ac:dyDescent="0.25">
      <c r="A34" s="114"/>
      <c r="B34" s="6" t="s">
        <v>145</v>
      </c>
      <c r="C34" s="138"/>
      <c r="D34" s="7">
        <v>25</v>
      </c>
      <c r="E34" s="7">
        <v>10</v>
      </c>
      <c r="F34" s="7">
        <v>15</v>
      </c>
      <c r="G34" s="14"/>
      <c r="H34" s="14"/>
      <c r="I34" s="103"/>
    </row>
    <row r="35" spans="1:9" ht="31.5" customHeight="1" x14ac:dyDescent="0.25">
      <c r="A35" s="114"/>
      <c r="B35" s="6" t="s">
        <v>146</v>
      </c>
      <c r="C35" s="138"/>
      <c r="D35" s="7">
        <v>25</v>
      </c>
      <c r="E35" s="7">
        <v>10</v>
      </c>
      <c r="F35" s="7">
        <v>15</v>
      </c>
      <c r="G35" s="14"/>
      <c r="H35" s="14"/>
      <c r="I35" s="103"/>
    </row>
    <row r="36" spans="1:9" ht="31.5" customHeight="1" x14ac:dyDescent="0.25">
      <c r="A36" s="114"/>
      <c r="B36" s="6" t="s">
        <v>147</v>
      </c>
      <c r="C36" s="139"/>
      <c r="D36" s="7">
        <v>20</v>
      </c>
      <c r="E36" s="7">
        <v>10</v>
      </c>
      <c r="F36" s="7">
        <v>10</v>
      </c>
      <c r="G36" s="14"/>
      <c r="H36" s="14"/>
      <c r="I36" s="103"/>
    </row>
    <row r="37" spans="1:9" ht="15.75" customHeight="1" x14ac:dyDescent="0.25">
      <c r="A37" s="114"/>
      <c r="B37" s="105" t="s">
        <v>1</v>
      </c>
      <c r="C37" s="105"/>
      <c r="D37" s="5">
        <f>SUM(D25:D36)</f>
        <v>200</v>
      </c>
      <c r="E37" s="4">
        <f>SUM(E25:E36)</f>
        <v>89</v>
      </c>
      <c r="F37" s="4">
        <f>SUM(F25:F36)</f>
        <v>111</v>
      </c>
      <c r="G37" s="4"/>
      <c r="H37" s="4"/>
      <c r="I37" s="104"/>
    </row>
    <row r="38" spans="1:9" ht="15" customHeight="1" x14ac:dyDescent="0.25">
      <c r="A38" s="114" t="s">
        <v>115</v>
      </c>
      <c r="B38" s="1" t="s">
        <v>136</v>
      </c>
      <c r="C38" s="134">
        <v>200</v>
      </c>
      <c r="D38" s="7">
        <v>20</v>
      </c>
      <c r="E38" s="7">
        <v>10</v>
      </c>
      <c r="F38" s="7">
        <v>10</v>
      </c>
      <c r="G38" s="14"/>
      <c r="H38" s="14"/>
      <c r="I38" s="102"/>
    </row>
    <row r="39" spans="1:9" ht="35.25" customHeight="1" x14ac:dyDescent="0.25">
      <c r="A39" s="114"/>
      <c r="B39" s="1" t="s">
        <v>148</v>
      </c>
      <c r="C39" s="135"/>
      <c r="D39" s="7">
        <v>40</v>
      </c>
      <c r="E39" s="7">
        <v>20</v>
      </c>
      <c r="F39" s="7">
        <v>20</v>
      </c>
      <c r="G39" s="14"/>
      <c r="H39" s="14"/>
      <c r="I39" s="103"/>
    </row>
    <row r="40" spans="1:9" ht="33.75" customHeight="1" x14ac:dyDescent="0.25">
      <c r="A40" s="114"/>
      <c r="B40" s="1" t="s">
        <v>149</v>
      </c>
      <c r="C40" s="135"/>
      <c r="D40" s="7">
        <v>30</v>
      </c>
      <c r="E40" s="7">
        <v>10</v>
      </c>
      <c r="F40" s="7">
        <v>20</v>
      </c>
      <c r="G40" s="14"/>
      <c r="H40" s="14"/>
      <c r="I40" s="103"/>
    </row>
    <row r="41" spans="1:9" ht="27.75" customHeight="1" x14ac:dyDescent="0.25">
      <c r="A41" s="114"/>
      <c r="B41" s="10" t="s">
        <v>150</v>
      </c>
      <c r="C41" s="135"/>
      <c r="D41" s="7">
        <v>20</v>
      </c>
      <c r="E41" s="7">
        <v>10</v>
      </c>
      <c r="F41" s="7">
        <v>10</v>
      </c>
      <c r="G41" s="14"/>
      <c r="H41" s="14"/>
      <c r="I41" s="103"/>
    </row>
    <row r="42" spans="1:9" ht="21" customHeight="1" x14ac:dyDescent="0.25">
      <c r="A42" s="114"/>
      <c r="B42" s="1" t="s">
        <v>151</v>
      </c>
      <c r="C42" s="135"/>
      <c r="D42" s="7">
        <v>30</v>
      </c>
      <c r="E42" s="7">
        <v>10</v>
      </c>
      <c r="F42" s="7">
        <v>20</v>
      </c>
      <c r="G42" s="14"/>
      <c r="H42" s="14"/>
      <c r="I42" s="103"/>
    </row>
    <row r="43" spans="1:9" ht="30" customHeight="1" x14ac:dyDescent="0.25">
      <c r="A43" s="114"/>
      <c r="B43" s="1" t="s">
        <v>152</v>
      </c>
      <c r="C43" s="135"/>
      <c r="D43" s="7">
        <v>20</v>
      </c>
      <c r="E43" s="7">
        <v>10</v>
      </c>
      <c r="F43" s="7">
        <v>10</v>
      </c>
      <c r="G43" s="14"/>
      <c r="H43" s="14"/>
      <c r="I43" s="103"/>
    </row>
    <row r="44" spans="1:9" ht="21" customHeight="1" x14ac:dyDescent="0.25">
      <c r="A44" s="114"/>
      <c r="B44" s="1" t="s">
        <v>153</v>
      </c>
      <c r="C44" s="135"/>
      <c r="D44" s="7">
        <v>20</v>
      </c>
      <c r="E44" s="7">
        <v>5</v>
      </c>
      <c r="F44" s="7">
        <v>15</v>
      </c>
      <c r="G44" s="14"/>
      <c r="H44" s="14"/>
      <c r="I44" s="103"/>
    </row>
    <row r="45" spans="1:9" ht="39" customHeight="1" x14ac:dyDescent="0.25">
      <c r="A45" s="114"/>
      <c r="B45" s="1" t="s">
        <v>154</v>
      </c>
      <c r="C45" s="136"/>
      <c r="D45" s="7">
        <v>20</v>
      </c>
      <c r="E45" s="7">
        <v>5</v>
      </c>
      <c r="F45" s="7">
        <v>15</v>
      </c>
      <c r="G45" s="14"/>
      <c r="H45" s="14"/>
      <c r="I45" s="103"/>
    </row>
    <row r="46" spans="1:9" ht="15.75" customHeight="1" x14ac:dyDescent="0.25">
      <c r="A46" s="114"/>
      <c r="B46" s="105" t="s">
        <v>1</v>
      </c>
      <c r="C46" s="105"/>
      <c r="D46" s="5">
        <f>SUM(D38:D45)</f>
        <v>200</v>
      </c>
      <c r="E46" s="4">
        <f>SUM(E38:E45)</f>
        <v>80</v>
      </c>
      <c r="F46" s="4">
        <f>SUM(F38:F45)</f>
        <v>120</v>
      </c>
      <c r="G46" s="4"/>
      <c r="H46" s="4"/>
      <c r="I46" s="104"/>
    </row>
    <row r="47" spans="1:9" ht="27" customHeight="1" x14ac:dyDescent="0.25">
      <c r="A47" s="114" t="s">
        <v>116</v>
      </c>
      <c r="B47" s="1" t="s">
        <v>136</v>
      </c>
      <c r="C47" s="115">
        <v>200</v>
      </c>
      <c r="D47" s="7">
        <v>30</v>
      </c>
      <c r="E47" s="12">
        <v>10</v>
      </c>
      <c r="F47" s="12">
        <v>20</v>
      </c>
      <c r="G47" s="14"/>
      <c r="H47" s="14"/>
      <c r="I47" s="102"/>
    </row>
    <row r="48" spans="1:9" ht="30" x14ac:dyDescent="0.25">
      <c r="A48" s="114"/>
      <c r="B48" s="1" t="s">
        <v>155</v>
      </c>
      <c r="C48" s="115"/>
      <c r="D48" s="7">
        <v>70</v>
      </c>
      <c r="E48" s="12">
        <v>30</v>
      </c>
      <c r="F48" s="12">
        <v>40</v>
      </c>
      <c r="G48" s="14"/>
      <c r="H48" s="14"/>
      <c r="I48" s="103"/>
    </row>
    <row r="49" spans="1:195" x14ac:dyDescent="0.25">
      <c r="A49" s="114"/>
      <c r="B49" s="1" t="s">
        <v>156</v>
      </c>
      <c r="C49" s="115"/>
      <c r="D49" s="7">
        <v>70</v>
      </c>
      <c r="E49" s="18">
        <v>30</v>
      </c>
      <c r="F49" s="18">
        <v>40</v>
      </c>
      <c r="G49" s="14"/>
      <c r="H49" s="14"/>
      <c r="I49" s="103"/>
    </row>
    <row r="50" spans="1:195" ht="29.25" customHeight="1" x14ac:dyDescent="0.25">
      <c r="A50" s="114"/>
      <c r="B50" s="1" t="s">
        <v>157</v>
      </c>
      <c r="C50" s="115"/>
      <c r="D50" s="7">
        <v>30</v>
      </c>
      <c r="E50" s="18">
        <v>15</v>
      </c>
      <c r="F50" s="18">
        <v>15</v>
      </c>
      <c r="G50" s="14"/>
      <c r="H50" s="14"/>
      <c r="I50" s="103"/>
    </row>
    <row r="51" spans="1:195" ht="15.75" customHeight="1" x14ac:dyDescent="0.25">
      <c r="A51" s="114"/>
      <c r="B51" s="105" t="s">
        <v>1</v>
      </c>
      <c r="C51" s="105"/>
      <c r="D51" s="5">
        <f>SUM(D47:D50)</f>
        <v>200</v>
      </c>
      <c r="E51" s="4">
        <f>SUM(E47:E50)</f>
        <v>85</v>
      </c>
      <c r="F51" s="4">
        <f>SUM(F47:F50)</f>
        <v>115</v>
      </c>
      <c r="G51" s="4"/>
      <c r="H51" s="4"/>
      <c r="I51" s="104"/>
    </row>
    <row r="52" spans="1:195" ht="33.75" customHeight="1" x14ac:dyDescent="0.25">
      <c r="A52" s="114" t="s">
        <v>117</v>
      </c>
      <c r="B52" s="1" t="s">
        <v>158</v>
      </c>
      <c r="C52" s="130">
        <v>200</v>
      </c>
      <c r="D52" s="7">
        <v>20</v>
      </c>
      <c r="E52" s="12">
        <v>10</v>
      </c>
      <c r="F52" s="12">
        <v>10</v>
      </c>
      <c r="G52" s="14"/>
      <c r="H52" s="14"/>
      <c r="I52" s="102"/>
    </row>
    <row r="53" spans="1:195" ht="31.5" customHeight="1" x14ac:dyDescent="0.25">
      <c r="A53" s="114"/>
      <c r="B53" s="1" t="s">
        <v>159</v>
      </c>
      <c r="C53" s="131"/>
      <c r="D53" s="7">
        <v>30</v>
      </c>
      <c r="E53" s="12">
        <v>10</v>
      </c>
      <c r="F53" s="12">
        <v>20</v>
      </c>
      <c r="G53" s="14"/>
      <c r="H53" s="14"/>
      <c r="I53" s="103"/>
    </row>
    <row r="54" spans="1:195" ht="42" customHeight="1" x14ac:dyDescent="0.25">
      <c r="A54" s="114"/>
      <c r="B54" s="1" t="s">
        <v>160</v>
      </c>
      <c r="C54" s="131"/>
      <c r="D54" s="7">
        <v>60</v>
      </c>
      <c r="E54" s="17">
        <v>20</v>
      </c>
      <c r="F54" s="17">
        <v>40</v>
      </c>
      <c r="G54" s="14"/>
      <c r="H54" s="14"/>
      <c r="I54" s="103"/>
    </row>
    <row r="55" spans="1:195" ht="31.5" customHeight="1" x14ac:dyDescent="0.25">
      <c r="A55" s="114"/>
      <c r="B55" s="1" t="s">
        <v>161</v>
      </c>
      <c r="C55" s="131"/>
      <c r="D55" s="7">
        <v>40</v>
      </c>
      <c r="E55" s="17">
        <v>20</v>
      </c>
      <c r="F55" s="17">
        <v>20</v>
      </c>
      <c r="G55" s="14"/>
      <c r="H55" s="14"/>
      <c r="I55" s="103"/>
    </row>
    <row r="56" spans="1:195" ht="31.5" customHeight="1" x14ac:dyDescent="0.25">
      <c r="A56" s="114"/>
      <c r="B56" s="1" t="s">
        <v>162</v>
      </c>
      <c r="C56" s="131"/>
      <c r="D56" s="7">
        <v>30</v>
      </c>
      <c r="E56" s="12">
        <v>10</v>
      </c>
      <c r="F56" s="12">
        <v>20</v>
      </c>
      <c r="G56" s="14"/>
      <c r="H56" s="14"/>
      <c r="I56" s="103"/>
    </row>
    <row r="57" spans="1:195" ht="31.5" customHeight="1" x14ac:dyDescent="0.25">
      <c r="A57" s="114"/>
      <c r="B57" s="37" t="s">
        <v>163</v>
      </c>
      <c r="C57" s="132"/>
      <c r="D57" s="47">
        <v>20</v>
      </c>
      <c r="E57" s="48">
        <v>10</v>
      </c>
      <c r="F57" s="48">
        <v>10</v>
      </c>
      <c r="G57" s="28"/>
      <c r="H57" s="28"/>
      <c r="I57" s="103"/>
    </row>
    <row r="58" spans="1:195" ht="18.75" customHeight="1" x14ac:dyDescent="0.25">
      <c r="A58" s="114"/>
      <c r="B58" s="129" t="s">
        <v>1</v>
      </c>
      <c r="C58" s="129"/>
      <c r="D58" s="25">
        <f>SUM(D52:D57)</f>
        <v>200</v>
      </c>
      <c r="E58" s="26">
        <f>SUM(E52:E57)</f>
        <v>80</v>
      </c>
      <c r="F58" s="26">
        <f>SUM(F52:F57)</f>
        <v>120</v>
      </c>
      <c r="G58" s="26"/>
      <c r="H58" s="26"/>
      <c r="I58" s="103"/>
    </row>
    <row r="59" spans="1:195" s="14" customFormat="1" ht="46.5" customHeight="1" x14ac:dyDescent="0.25">
      <c r="A59" s="111" t="s">
        <v>118</v>
      </c>
      <c r="B59" s="45" t="s">
        <v>164</v>
      </c>
      <c r="C59" s="126">
        <v>200</v>
      </c>
      <c r="D59" s="23">
        <v>50</v>
      </c>
      <c r="E59" s="24">
        <v>20</v>
      </c>
      <c r="F59" s="24">
        <v>30</v>
      </c>
      <c r="G59" s="24"/>
      <c r="H59" s="24"/>
      <c r="I59" s="4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49"/>
    </row>
    <row r="60" spans="1:195" s="14" customFormat="1" ht="46.5" customHeight="1" x14ac:dyDescent="0.25">
      <c r="A60" s="112"/>
      <c r="B60" s="45" t="s">
        <v>165</v>
      </c>
      <c r="C60" s="127"/>
      <c r="D60" s="23">
        <v>50</v>
      </c>
      <c r="E60" s="24">
        <v>20</v>
      </c>
      <c r="F60" s="24">
        <v>30</v>
      </c>
      <c r="G60" s="24"/>
      <c r="H60" s="24"/>
      <c r="I60" s="4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49"/>
    </row>
    <row r="61" spans="1:195" s="14" customFormat="1" ht="46.5" customHeight="1" x14ac:dyDescent="0.25">
      <c r="A61" s="112"/>
      <c r="B61" s="45" t="s">
        <v>166</v>
      </c>
      <c r="C61" s="127"/>
      <c r="D61" s="23">
        <v>50</v>
      </c>
      <c r="E61" s="24">
        <v>30</v>
      </c>
      <c r="F61" s="24">
        <v>20</v>
      </c>
      <c r="G61" s="24"/>
      <c r="H61" s="24"/>
      <c r="I61" s="4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49"/>
    </row>
    <row r="62" spans="1:195" s="14" customFormat="1" ht="36.75" customHeight="1" x14ac:dyDescent="0.25">
      <c r="A62" s="112"/>
      <c r="B62" s="45" t="s">
        <v>167</v>
      </c>
      <c r="C62" s="128"/>
      <c r="D62" s="23">
        <v>50</v>
      </c>
      <c r="E62" s="24">
        <v>30</v>
      </c>
      <c r="F62" s="24">
        <v>20</v>
      </c>
      <c r="G62" s="24"/>
      <c r="H62" s="24"/>
      <c r="I62" s="4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49"/>
    </row>
    <row r="63" spans="1:195" ht="18.75" customHeight="1" x14ac:dyDescent="0.25">
      <c r="A63" s="113"/>
      <c r="B63" s="129" t="s">
        <v>1</v>
      </c>
      <c r="C63" s="129"/>
      <c r="D63" s="25">
        <v>200</v>
      </c>
      <c r="E63" s="26">
        <v>70</v>
      </c>
      <c r="F63" s="26">
        <v>130</v>
      </c>
      <c r="G63" s="26"/>
      <c r="H63" s="50"/>
      <c r="I63" s="42"/>
    </row>
    <row r="64" spans="1:195" ht="30" x14ac:dyDescent="0.25">
      <c r="A64" s="122" t="s">
        <v>177</v>
      </c>
      <c r="B64" s="1" t="s">
        <v>79</v>
      </c>
      <c r="C64" s="123">
        <v>200</v>
      </c>
      <c r="D64" s="7">
        <v>5</v>
      </c>
      <c r="E64" s="7">
        <v>0</v>
      </c>
      <c r="F64" s="7">
        <v>5</v>
      </c>
      <c r="G64" s="7"/>
      <c r="H64" s="7"/>
      <c r="I64" s="102"/>
    </row>
    <row r="65" spans="1:9" ht="29.25" customHeight="1" x14ac:dyDescent="0.25">
      <c r="A65" s="122"/>
      <c r="B65" s="1" t="s">
        <v>80</v>
      </c>
      <c r="C65" s="123"/>
      <c r="D65" s="7">
        <v>5</v>
      </c>
      <c r="E65" s="7">
        <v>0</v>
      </c>
      <c r="F65" s="7">
        <v>5</v>
      </c>
      <c r="G65" s="7"/>
      <c r="H65" s="7"/>
      <c r="I65" s="103"/>
    </row>
    <row r="66" spans="1:9" ht="30" x14ac:dyDescent="0.25">
      <c r="A66" s="122"/>
      <c r="B66" s="1" t="s">
        <v>81</v>
      </c>
      <c r="C66" s="123"/>
      <c r="D66" s="7">
        <v>5</v>
      </c>
      <c r="E66" s="7">
        <v>5</v>
      </c>
      <c r="F66" s="7">
        <v>0</v>
      </c>
      <c r="G66" s="7"/>
      <c r="H66" s="7"/>
      <c r="I66" s="103"/>
    </row>
    <row r="67" spans="1:9" ht="30" x14ac:dyDescent="0.25">
      <c r="A67" s="122"/>
      <c r="B67" s="1" t="s">
        <v>82</v>
      </c>
      <c r="C67" s="123"/>
      <c r="D67" s="7">
        <v>20</v>
      </c>
      <c r="E67" s="7">
        <v>10</v>
      </c>
      <c r="F67" s="7">
        <v>10</v>
      </c>
      <c r="G67" s="7"/>
      <c r="H67" s="7"/>
      <c r="I67" s="103"/>
    </row>
    <row r="68" spans="1:9" ht="30" x14ac:dyDescent="0.25">
      <c r="A68" s="122"/>
      <c r="B68" s="1" t="s">
        <v>83</v>
      </c>
      <c r="C68" s="123"/>
      <c r="D68" s="7">
        <v>5</v>
      </c>
      <c r="E68" s="7">
        <v>0</v>
      </c>
      <c r="F68" s="7">
        <v>5</v>
      </c>
      <c r="G68" s="7"/>
      <c r="H68" s="7"/>
      <c r="I68" s="103"/>
    </row>
    <row r="69" spans="1:9" ht="31.5" customHeight="1" x14ac:dyDescent="0.25">
      <c r="A69" s="122"/>
      <c r="B69" s="1" t="s">
        <v>84</v>
      </c>
      <c r="C69" s="123"/>
      <c r="D69" s="7">
        <v>5</v>
      </c>
      <c r="E69" s="7">
        <v>0</v>
      </c>
      <c r="F69" s="7">
        <v>5</v>
      </c>
      <c r="G69" s="7"/>
      <c r="H69" s="7"/>
      <c r="I69" s="103"/>
    </row>
    <row r="70" spans="1:9" ht="30" x14ac:dyDescent="0.25">
      <c r="A70" s="122"/>
      <c r="B70" s="1" t="s">
        <v>85</v>
      </c>
      <c r="C70" s="123"/>
      <c r="D70" s="7">
        <v>10</v>
      </c>
      <c r="E70" s="7">
        <v>0</v>
      </c>
      <c r="F70" s="7">
        <v>10</v>
      </c>
      <c r="G70" s="7"/>
      <c r="H70" s="7"/>
      <c r="I70" s="103"/>
    </row>
    <row r="71" spans="1:9" ht="30" x14ac:dyDescent="0.25">
      <c r="A71" s="122"/>
      <c r="B71" s="1" t="s">
        <v>176</v>
      </c>
      <c r="C71" s="123"/>
      <c r="D71" s="7">
        <v>10</v>
      </c>
      <c r="E71" s="7">
        <v>0</v>
      </c>
      <c r="F71" s="7">
        <v>10</v>
      </c>
      <c r="G71" s="7"/>
      <c r="H71" s="7"/>
      <c r="I71" s="103"/>
    </row>
    <row r="72" spans="1:9" x14ac:dyDescent="0.25">
      <c r="A72" s="122"/>
      <c r="B72" s="1" t="s">
        <v>87</v>
      </c>
      <c r="C72" s="123"/>
      <c r="D72" s="7">
        <v>20</v>
      </c>
      <c r="E72" s="7">
        <v>10</v>
      </c>
      <c r="F72" s="7">
        <v>10</v>
      </c>
      <c r="G72" s="7"/>
      <c r="H72" s="7"/>
      <c r="I72" s="103"/>
    </row>
    <row r="73" spans="1:9" ht="30" x14ac:dyDescent="0.25">
      <c r="A73" s="122"/>
      <c r="B73" s="1" t="s">
        <v>88</v>
      </c>
      <c r="C73" s="123"/>
      <c r="D73" s="7">
        <v>5</v>
      </c>
      <c r="E73" s="7">
        <v>0</v>
      </c>
      <c r="F73" s="7">
        <v>5</v>
      </c>
      <c r="G73" s="7"/>
      <c r="H73" s="7"/>
      <c r="I73" s="103"/>
    </row>
    <row r="74" spans="1:9" ht="30" x14ac:dyDescent="0.25">
      <c r="A74" s="122"/>
      <c r="B74" s="1" t="s">
        <v>89</v>
      </c>
      <c r="C74" s="123"/>
      <c r="D74" s="7">
        <v>5</v>
      </c>
      <c r="E74" s="7">
        <v>0</v>
      </c>
      <c r="F74" s="7">
        <v>5</v>
      </c>
      <c r="G74" s="7"/>
      <c r="H74" s="7"/>
      <c r="I74" s="103"/>
    </row>
    <row r="75" spans="1:9" x14ac:dyDescent="0.25">
      <c r="A75" s="122"/>
      <c r="B75" s="1" t="s">
        <v>90</v>
      </c>
      <c r="C75" s="123"/>
      <c r="D75" s="7">
        <v>5</v>
      </c>
      <c r="E75" s="7">
        <v>0</v>
      </c>
      <c r="F75" s="7">
        <v>5</v>
      </c>
      <c r="G75" s="7"/>
      <c r="H75" s="7"/>
      <c r="I75" s="103"/>
    </row>
    <row r="76" spans="1:9" x14ac:dyDescent="0.25">
      <c r="A76" s="122"/>
      <c r="B76" s="1" t="s">
        <v>91</v>
      </c>
      <c r="C76" s="123"/>
      <c r="D76" s="7">
        <v>5</v>
      </c>
      <c r="E76" s="7">
        <v>0</v>
      </c>
      <c r="F76" s="7">
        <v>5</v>
      </c>
      <c r="G76" s="7"/>
      <c r="H76" s="7"/>
      <c r="I76" s="103"/>
    </row>
    <row r="77" spans="1:9" ht="30" x14ac:dyDescent="0.25">
      <c r="A77" s="122"/>
      <c r="B77" s="1" t="s">
        <v>92</v>
      </c>
      <c r="C77" s="123"/>
      <c r="D77" s="7">
        <v>5</v>
      </c>
      <c r="E77" s="7">
        <v>5</v>
      </c>
      <c r="F77" s="7">
        <v>0</v>
      </c>
      <c r="G77" s="7"/>
      <c r="H77" s="7"/>
      <c r="I77" s="103"/>
    </row>
    <row r="78" spans="1:9" ht="45" x14ac:dyDescent="0.25">
      <c r="A78" s="122"/>
      <c r="B78" s="1" t="s">
        <v>93</v>
      </c>
      <c r="C78" s="123"/>
      <c r="D78" s="7">
        <v>5</v>
      </c>
      <c r="E78" s="7">
        <v>0</v>
      </c>
      <c r="F78" s="7">
        <v>5</v>
      </c>
      <c r="G78" s="7"/>
      <c r="H78" s="7"/>
      <c r="I78" s="103"/>
    </row>
    <row r="79" spans="1:9" ht="45" x14ac:dyDescent="0.25">
      <c r="A79" s="122"/>
      <c r="B79" s="1" t="s">
        <v>94</v>
      </c>
      <c r="C79" s="123"/>
      <c r="D79" s="7">
        <v>5</v>
      </c>
      <c r="E79" s="7">
        <v>0</v>
      </c>
      <c r="F79" s="7">
        <v>5</v>
      </c>
      <c r="G79" s="7"/>
      <c r="H79" s="7"/>
      <c r="I79" s="103"/>
    </row>
    <row r="80" spans="1:9" ht="30" x14ac:dyDescent="0.25">
      <c r="A80" s="122"/>
      <c r="B80" s="1" t="s">
        <v>95</v>
      </c>
      <c r="C80" s="123"/>
      <c r="D80" s="124">
        <v>20</v>
      </c>
      <c r="E80" s="124">
        <v>10</v>
      </c>
      <c r="F80" s="124">
        <v>10</v>
      </c>
      <c r="G80" s="124"/>
      <c r="H80" s="124"/>
      <c r="I80" s="103"/>
    </row>
    <row r="81" spans="1:9" ht="30" x14ac:dyDescent="0.25">
      <c r="A81" s="122"/>
      <c r="B81" s="1" t="s">
        <v>96</v>
      </c>
      <c r="C81" s="123"/>
      <c r="D81" s="124"/>
      <c r="E81" s="124"/>
      <c r="F81" s="124"/>
      <c r="G81" s="124"/>
      <c r="H81" s="124"/>
      <c r="I81" s="103"/>
    </row>
    <row r="82" spans="1:9" ht="30" x14ac:dyDescent="0.25">
      <c r="A82" s="122"/>
      <c r="B82" s="1" t="s">
        <v>97</v>
      </c>
      <c r="C82" s="123"/>
      <c r="D82" s="124"/>
      <c r="E82" s="124"/>
      <c r="F82" s="124"/>
      <c r="G82" s="124"/>
      <c r="H82" s="124"/>
      <c r="I82" s="103"/>
    </row>
    <row r="83" spans="1:9" ht="45" x14ac:dyDescent="0.25">
      <c r="A83" s="122"/>
      <c r="B83" s="1" t="s">
        <v>98</v>
      </c>
      <c r="C83" s="123"/>
      <c r="D83" s="7">
        <v>5</v>
      </c>
      <c r="E83" s="7">
        <v>0</v>
      </c>
      <c r="F83" s="7">
        <v>5</v>
      </c>
      <c r="G83" s="7"/>
      <c r="H83" s="7"/>
      <c r="I83" s="103"/>
    </row>
    <row r="84" spans="1:9" ht="35.25" customHeight="1" x14ac:dyDescent="0.25">
      <c r="A84" s="122"/>
      <c r="B84" s="1" t="s">
        <v>99</v>
      </c>
      <c r="C84" s="123"/>
      <c r="D84" s="7">
        <v>5</v>
      </c>
      <c r="E84" s="7">
        <v>0</v>
      </c>
      <c r="F84" s="7">
        <v>5</v>
      </c>
      <c r="G84" s="7"/>
      <c r="H84" s="7"/>
      <c r="I84" s="103"/>
    </row>
    <row r="85" spans="1:9" ht="30" x14ac:dyDescent="0.25">
      <c r="A85" s="122"/>
      <c r="B85" s="1" t="s">
        <v>100</v>
      </c>
      <c r="C85" s="123"/>
      <c r="D85" s="7">
        <v>5</v>
      </c>
      <c r="E85" s="7">
        <v>5</v>
      </c>
      <c r="F85" s="7">
        <v>0</v>
      </c>
      <c r="G85" s="7"/>
      <c r="H85" s="7"/>
      <c r="I85" s="103"/>
    </row>
    <row r="86" spans="1:9" ht="43.5" customHeight="1" x14ac:dyDescent="0.25">
      <c r="A86" s="122"/>
      <c r="B86" s="1" t="s">
        <v>101</v>
      </c>
      <c r="C86" s="123"/>
      <c r="D86" s="7">
        <v>5</v>
      </c>
      <c r="E86" s="7">
        <v>0</v>
      </c>
      <c r="F86" s="7">
        <v>5</v>
      </c>
      <c r="G86" s="7"/>
      <c r="H86" s="7"/>
      <c r="I86" s="103"/>
    </row>
    <row r="87" spans="1:9" ht="30" x14ac:dyDescent="0.25">
      <c r="A87" s="122"/>
      <c r="B87" s="1" t="s">
        <v>102</v>
      </c>
      <c r="C87" s="123"/>
      <c r="D87" s="7">
        <v>5</v>
      </c>
      <c r="E87" s="7">
        <v>5</v>
      </c>
      <c r="F87" s="7">
        <v>0</v>
      </c>
      <c r="G87" s="7"/>
      <c r="H87" s="7"/>
      <c r="I87" s="103"/>
    </row>
    <row r="88" spans="1:9" ht="30" x14ac:dyDescent="0.25">
      <c r="A88" s="122"/>
      <c r="B88" s="1" t="s">
        <v>103</v>
      </c>
      <c r="C88" s="123"/>
      <c r="D88" s="7">
        <v>5</v>
      </c>
      <c r="E88" s="7">
        <v>0</v>
      </c>
      <c r="F88" s="7">
        <v>5</v>
      </c>
      <c r="G88" s="7"/>
      <c r="H88" s="7"/>
      <c r="I88" s="103"/>
    </row>
    <row r="89" spans="1:9" ht="19.5" customHeight="1" x14ac:dyDescent="0.25">
      <c r="A89" s="122"/>
      <c r="B89" s="1" t="s">
        <v>104</v>
      </c>
      <c r="C89" s="123"/>
      <c r="D89" s="7">
        <v>5</v>
      </c>
      <c r="E89" s="7">
        <v>0</v>
      </c>
      <c r="F89" s="7">
        <v>5</v>
      </c>
      <c r="G89" s="7"/>
      <c r="H89" s="7"/>
      <c r="I89" s="103"/>
    </row>
    <row r="90" spans="1:9" ht="32.25" customHeight="1" x14ac:dyDescent="0.25">
      <c r="A90" s="122"/>
      <c r="B90" s="1" t="s">
        <v>105</v>
      </c>
      <c r="C90" s="123"/>
      <c r="D90" s="7">
        <v>5</v>
      </c>
      <c r="E90" s="7">
        <v>0</v>
      </c>
      <c r="F90" s="7">
        <v>5</v>
      </c>
      <c r="G90" s="7"/>
      <c r="H90" s="7"/>
      <c r="I90" s="103"/>
    </row>
    <row r="91" spans="1:9" ht="45" x14ac:dyDescent="0.25">
      <c r="A91" s="122"/>
      <c r="B91" s="1" t="s">
        <v>106</v>
      </c>
      <c r="C91" s="123"/>
      <c r="D91" s="7">
        <v>5</v>
      </c>
      <c r="E91" s="7">
        <v>0</v>
      </c>
      <c r="F91" s="7">
        <v>5</v>
      </c>
      <c r="G91" s="7"/>
      <c r="H91" s="7"/>
      <c r="I91" s="103"/>
    </row>
    <row r="92" spans="1:9" x14ac:dyDescent="0.25">
      <c r="A92" s="122"/>
      <c r="B92" s="1" t="s">
        <v>107</v>
      </c>
      <c r="C92" s="123"/>
      <c r="D92" s="7">
        <v>5</v>
      </c>
      <c r="E92" s="7">
        <v>0</v>
      </c>
      <c r="F92" s="7">
        <v>5</v>
      </c>
      <c r="G92" s="7"/>
      <c r="H92" s="7"/>
      <c r="I92" s="103"/>
    </row>
    <row r="93" spans="1:9" x14ac:dyDescent="0.25">
      <c r="A93" s="122"/>
      <c r="B93" s="1" t="s">
        <v>108</v>
      </c>
      <c r="C93" s="123"/>
      <c r="D93" s="7">
        <v>5</v>
      </c>
      <c r="E93" s="7">
        <v>0</v>
      </c>
      <c r="F93" s="7">
        <v>5</v>
      </c>
      <c r="G93" s="7"/>
      <c r="H93" s="7"/>
      <c r="I93" s="103"/>
    </row>
    <row r="94" spans="1:9" x14ac:dyDescent="0.25">
      <c r="A94" s="122"/>
      <c r="B94" s="1" t="s">
        <v>109</v>
      </c>
      <c r="C94" s="123"/>
      <c r="D94" s="7">
        <v>5</v>
      </c>
      <c r="E94" s="7">
        <v>5</v>
      </c>
      <c r="F94" s="7">
        <v>0</v>
      </c>
      <c r="G94" s="7"/>
      <c r="H94" s="7"/>
      <c r="I94" s="103"/>
    </row>
    <row r="95" spans="1:9" ht="15.75" x14ac:dyDescent="0.25">
      <c r="A95" s="122"/>
      <c r="B95" s="105" t="s">
        <v>1</v>
      </c>
      <c r="C95" s="105"/>
      <c r="D95" s="8">
        <f>SUM(D64:D94)</f>
        <v>200</v>
      </c>
      <c r="E95" s="9">
        <f>SUM(E64:E94)</f>
        <v>55</v>
      </c>
      <c r="F95" s="9">
        <f>SUM(F64:F94)</f>
        <v>145</v>
      </c>
      <c r="G95" s="9"/>
      <c r="H95" s="9"/>
      <c r="I95" s="104"/>
    </row>
    <row r="96" spans="1:9" ht="57" customHeight="1" x14ac:dyDescent="0.25">
      <c r="A96" s="92" t="s">
        <v>54</v>
      </c>
      <c r="B96" s="92"/>
      <c r="C96" s="92" t="s">
        <v>193</v>
      </c>
      <c r="D96" s="92"/>
      <c r="E96" s="92"/>
      <c r="F96" s="92"/>
      <c r="G96" s="92"/>
      <c r="H96" s="92"/>
      <c r="I96" s="92"/>
    </row>
    <row r="97" spans="1:9" ht="29.25" customHeight="1" x14ac:dyDescent="0.25">
      <c r="A97" s="93" t="s">
        <v>25</v>
      </c>
      <c r="B97" s="93" t="s">
        <v>26</v>
      </c>
      <c r="C97" s="94" t="s">
        <v>55</v>
      </c>
      <c r="D97" s="95" t="s">
        <v>2</v>
      </c>
      <c r="E97" s="96" t="s">
        <v>0</v>
      </c>
      <c r="F97" s="96"/>
      <c r="G97" s="97" t="s">
        <v>41</v>
      </c>
      <c r="H97" s="97"/>
      <c r="I97" s="98" t="s">
        <v>190</v>
      </c>
    </row>
    <row r="98" spans="1:9" ht="36" customHeight="1" x14ac:dyDescent="0.25">
      <c r="A98" s="93"/>
      <c r="B98" s="93"/>
      <c r="C98" s="94"/>
      <c r="D98" s="95"/>
      <c r="E98" s="20" t="s">
        <v>28</v>
      </c>
      <c r="F98" s="20" t="s">
        <v>56</v>
      </c>
      <c r="G98" s="20" t="s">
        <v>28</v>
      </c>
      <c r="H98" s="19" t="s">
        <v>3</v>
      </c>
      <c r="I98" s="98"/>
    </row>
    <row r="99" spans="1:9" ht="24" customHeight="1" x14ac:dyDescent="0.25">
      <c r="A99" s="116" t="s">
        <v>57</v>
      </c>
      <c r="B99" s="117"/>
      <c r="C99" s="117"/>
      <c r="D99" s="117"/>
      <c r="E99" s="117"/>
      <c r="F99" s="117"/>
      <c r="G99" s="117"/>
      <c r="H99" s="117"/>
      <c r="I99" s="118"/>
    </row>
    <row r="100" spans="1:9" ht="15.75" customHeight="1" x14ac:dyDescent="0.25">
      <c r="A100" s="119" t="s">
        <v>58</v>
      </c>
      <c r="B100" s="120"/>
      <c r="C100" s="120"/>
      <c r="D100" s="120"/>
      <c r="E100" s="120"/>
      <c r="F100" s="120"/>
      <c r="G100" s="120"/>
      <c r="H100" s="120"/>
      <c r="I100" s="121"/>
    </row>
    <row r="101" spans="1:9" ht="30" x14ac:dyDescent="0.25">
      <c r="A101" s="122" t="s">
        <v>43</v>
      </c>
      <c r="B101" s="1" t="s">
        <v>8</v>
      </c>
      <c r="C101" s="123">
        <v>50</v>
      </c>
      <c r="D101" s="7">
        <v>4</v>
      </c>
      <c r="E101" s="7">
        <v>0</v>
      </c>
      <c r="F101" s="7">
        <v>4</v>
      </c>
      <c r="G101" s="14"/>
      <c r="H101" s="14"/>
      <c r="I101" s="102"/>
    </row>
    <row r="102" spans="1:9" ht="30" x14ac:dyDescent="0.25">
      <c r="A102" s="122"/>
      <c r="B102" s="1" t="s">
        <v>9</v>
      </c>
      <c r="C102" s="123"/>
      <c r="D102" s="7">
        <v>4</v>
      </c>
      <c r="E102" s="7">
        <v>0</v>
      </c>
      <c r="F102" s="7">
        <v>4</v>
      </c>
      <c r="G102" s="14"/>
      <c r="H102" s="14"/>
      <c r="I102" s="103"/>
    </row>
    <row r="103" spans="1:9" ht="45" x14ac:dyDescent="0.25">
      <c r="A103" s="122"/>
      <c r="B103" s="1" t="s">
        <v>10</v>
      </c>
      <c r="C103" s="123"/>
      <c r="D103" s="7">
        <v>14</v>
      </c>
      <c r="E103" s="7">
        <v>7</v>
      </c>
      <c r="F103" s="7">
        <v>7</v>
      </c>
      <c r="G103" s="14"/>
      <c r="H103" s="14"/>
      <c r="I103" s="103"/>
    </row>
    <row r="104" spans="1:9" x14ac:dyDescent="0.25">
      <c r="A104" s="122"/>
      <c r="B104" s="1" t="s">
        <v>11</v>
      </c>
      <c r="C104" s="123"/>
      <c r="D104" s="7">
        <v>4</v>
      </c>
      <c r="E104" s="7">
        <v>0</v>
      </c>
      <c r="F104" s="7">
        <v>4</v>
      </c>
      <c r="G104" s="14"/>
      <c r="H104" s="14"/>
      <c r="I104" s="103"/>
    </row>
    <row r="105" spans="1:9" ht="30" x14ac:dyDescent="0.25">
      <c r="A105" s="122"/>
      <c r="B105" s="1" t="s">
        <v>12</v>
      </c>
      <c r="C105" s="123"/>
      <c r="D105" s="7">
        <v>6</v>
      </c>
      <c r="E105" s="7">
        <v>3</v>
      </c>
      <c r="F105" s="7">
        <v>3</v>
      </c>
      <c r="G105" s="14"/>
      <c r="H105" s="14"/>
      <c r="I105" s="103"/>
    </row>
    <row r="106" spans="1:9" ht="30" x14ac:dyDescent="0.25">
      <c r="A106" s="122"/>
      <c r="B106" s="1" t="s">
        <v>13</v>
      </c>
      <c r="C106" s="123"/>
      <c r="D106" s="54">
        <v>6</v>
      </c>
      <c r="E106" s="7">
        <v>3</v>
      </c>
      <c r="F106" s="7">
        <v>3</v>
      </c>
      <c r="G106" s="14"/>
      <c r="H106" s="14"/>
      <c r="I106" s="103"/>
    </row>
    <row r="107" spans="1:9" ht="30" x14ac:dyDescent="0.25">
      <c r="A107" s="122"/>
      <c r="B107" s="1" t="s">
        <v>14</v>
      </c>
      <c r="C107" s="123"/>
      <c r="D107" s="54">
        <v>6</v>
      </c>
      <c r="E107" s="7">
        <v>3</v>
      </c>
      <c r="F107" s="7">
        <v>3</v>
      </c>
      <c r="G107" s="14"/>
      <c r="H107" s="14"/>
      <c r="I107" s="103"/>
    </row>
    <row r="108" spans="1:9" ht="30" x14ac:dyDescent="0.25">
      <c r="A108" s="122"/>
      <c r="B108" s="1" t="s">
        <v>15</v>
      </c>
      <c r="C108" s="123"/>
      <c r="D108" s="54">
        <v>6</v>
      </c>
      <c r="E108" s="7">
        <v>3</v>
      </c>
      <c r="F108" s="7">
        <v>3</v>
      </c>
      <c r="G108" s="14"/>
      <c r="H108" s="14"/>
      <c r="I108" s="103"/>
    </row>
    <row r="109" spans="1:9" ht="20.25" customHeight="1" x14ac:dyDescent="0.25">
      <c r="A109" s="122"/>
      <c r="B109" s="105" t="s">
        <v>1</v>
      </c>
      <c r="C109" s="105"/>
      <c r="D109" s="8">
        <f>SUM(D101:D108)</f>
        <v>50</v>
      </c>
      <c r="E109" s="9">
        <f>SUM(E101:E108)</f>
        <v>19</v>
      </c>
      <c r="F109" s="9">
        <f>SUM(F101:F108)</f>
        <v>31</v>
      </c>
      <c r="G109" s="4"/>
      <c r="H109" s="4"/>
      <c r="I109" s="104"/>
    </row>
    <row r="110" spans="1:9" ht="30" x14ac:dyDescent="0.25">
      <c r="A110" s="122" t="s">
        <v>59</v>
      </c>
      <c r="B110" s="1" t="s">
        <v>60</v>
      </c>
      <c r="C110" s="123">
        <v>50</v>
      </c>
      <c r="D110" s="7">
        <v>6</v>
      </c>
      <c r="E110" s="7">
        <v>2</v>
      </c>
      <c r="F110" s="7">
        <v>4</v>
      </c>
      <c r="G110" s="14"/>
      <c r="H110" s="14"/>
      <c r="I110" s="102"/>
    </row>
    <row r="111" spans="1:9" ht="30" x14ac:dyDescent="0.25">
      <c r="A111" s="122"/>
      <c r="B111" s="1" t="s">
        <v>61</v>
      </c>
      <c r="C111" s="123"/>
      <c r="D111" s="7">
        <v>6</v>
      </c>
      <c r="E111" s="54">
        <v>2</v>
      </c>
      <c r="F111" s="54">
        <v>4</v>
      </c>
      <c r="G111" s="14"/>
      <c r="H111" s="14"/>
      <c r="I111" s="103"/>
    </row>
    <row r="112" spans="1:9" ht="45" x14ac:dyDescent="0.25">
      <c r="A112" s="122"/>
      <c r="B112" s="1" t="s">
        <v>62</v>
      </c>
      <c r="C112" s="123"/>
      <c r="D112" s="7">
        <v>6</v>
      </c>
      <c r="E112" s="54">
        <v>2</v>
      </c>
      <c r="F112" s="54">
        <v>4</v>
      </c>
      <c r="G112" s="14"/>
      <c r="H112" s="14"/>
      <c r="I112" s="103"/>
    </row>
    <row r="113" spans="1:9" x14ac:dyDescent="0.25">
      <c r="A113" s="122"/>
      <c r="B113" s="1" t="s">
        <v>63</v>
      </c>
      <c r="C113" s="123"/>
      <c r="D113" s="7">
        <v>4</v>
      </c>
      <c r="E113" s="7">
        <v>0</v>
      </c>
      <c r="F113" s="7">
        <v>4</v>
      </c>
      <c r="G113" s="14"/>
      <c r="H113" s="14"/>
      <c r="I113" s="103"/>
    </row>
    <row r="114" spans="1:9" x14ac:dyDescent="0.25">
      <c r="A114" s="122"/>
      <c r="B114" s="1" t="s">
        <v>64</v>
      </c>
      <c r="C114" s="123"/>
      <c r="D114" s="7">
        <v>10</v>
      </c>
      <c r="E114" s="7">
        <v>5</v>
      </c>
      <c r="F114" s="7">
        <v>5</v>
      </c>
      <c r="G114" s="14"/>
      <c r="H114" s="14"/>
      <c r="I114" s="103"/>
    </row>
    <row r="115" spans="1:9" ht="30" x14ac:dyDescent="0.25">
      <c r="A115" s="122"/>
      <c r="B115" s="1" t="s">
        <v>13</v>
      </c>
      <c r="C115" s="123"/>
      <c r="D115" s="7">
        <v>4</v>
      </c>
      <c r="E115" s="7">
        <v>0</v>
      </c>
      <c r="F115" s="7">
        <v>4</v>
      </c>
      <c r="G115" s="14"/>
      <c r="H115" s="14"/>
      <c r="I115" s="103"/>
    </row>
    <row r="116" spans="1:9" ht="30" x14ac:dyDescent="0.25">
      <c r="A116" s="122"/>
      <c r="B116" s="1" t="s">
        <v>65</v>
      </c>
      <c r="C116" s="123"/>
      <c r="D116" s="7">
        <v>4</v>
      </c>
      <c r="E116" s="7">
        <v>0</v>
      </c>
      <c r="F116" s="7">
        <v>4</v>
      </c>
      <c r="G116" s="14"/>
      <c r="H116" s="14"/>
      <c r="I116" s="103"/>
    </row>
    <row r="117" spans="1:9" ht="30" x14ac:dyDescent="0.25">
      <c r="A117" s="122"/>
      <c r="B117" s="1" t="s">
        <v>66</v>
      </c>
      <c r="C117" s="123"/>
      <c r="D117" s="7">
        <v>10</v>
      </c>
      <c r="E117" s="7">
        <v>5</v>
      </c>
      <c r="F117" s="7">
        <v>5</v>
      </c>
      <c r="G117" s="14"/>
      <c r="H117" s="14"/>
      <c r="I117" s="103"/>
    </row>
    <row r="118" spans="1:9" ht="15.75" x14ac:dyDescent="0.25">
      <c r="A118" s="122"/>
      <c r="B118" s="105" t="s">
        <v>1</v>
      </c>
      <c r="C118" s="105"/>
      <c r="D118" s="8">
        <f>SUM(D110:D117)</f>
        <v>50</v>
      </c>
      <c r="E118" s="9">
        <f>SUM(E110:E117)</f>
        <v>16</v>
      </c>
      <c r="F118" s="9">
        <f>SUM(F110:F117)</f>
        <v>34</v>
      </c>
      <c r="G118" s="4"/>
      <c r="H118" s="4"/>
      <c r="I118" s="104"/>
    </row>
    <row r="119" spans="1:9" ht="15.75" customHeight="1" x14ac:dyDescent="0.25">
      <c r="A119" s="119" t="s">
        <v>178</v>
      </c>
      <c r="B119" s="120"/>
      <c r="C119" s="120"/>
      <c r="D119" s="120"/>
      <c r="E119" s="120"/>
      <c r="F119" s="120"/>
      <c r="G119" s="120"/>
      <c r="H119" s="120"/>
      <c r="I119" s="121"/>
    </row>
    <row r="120" spans="1:9" x14ac:dyDescent="0.25">
      <c r="A120" s="114" t="s">
        <v>179</v>
      </c>
      <c r="B120" s="1" t="s">
        <v>120</v>
      </c>
      <c r="C120" s="115">
        <v>50</v>
      </c>
      <c r="D120" s="7">
        <v>4</v>
      </c>
      <c r="E120" s="7">
        <v>4</v>
      </c>
      <c r="F120" s="7">
        <v>0</v>
      </c>
      <c r="G120" s="7"/>
      <c r="H120" s="7"/>
      <c r="I120" s="102"/>
    </row>
    <row r="121" spans="1:9" ht="30" x14ac:dyDescent="0.25">
      <c r="A121" s="114"/>
      <c r="B121" s="1" t="s">
        <v>121</v>
      </c>
      <c r="C121" s="115"/>
      <c r="D121" s="7">
        <v>10</v>
      </c>
      <c r="E121" s="7">
        <v>0</v>
      </c>
      <c r="F121" s="7">
        <v>10</v>
      </c>
      <c r="G121" s="7"/>
      <c r="H121" s="7"/>
      <c r="I121" s="103"/>
    </row>
    <row r="122" spans="1:9" ht="31.5" customHeight="1" x14ac:dyDescent="0.25">
      <c r="A122" s="114"/>
      <c r="B122" s="1" t="s">
        <v>122</v>
      </c>
      <c r="C122" s="115"/>
      <c r="D122" s="7">
        <v>10</v>
      </c>
      <c r="E122" s="7">
        <v>0</v>
      </c>
      <c r="F122" s="7">
        <v>10</v>
      </c>
      <c r="G122" s="7"/>
      <c r="H122" s="7"/>
      <c r="I122" s="103"/>
    </row>
    <row r="123" spans="1:9" ht="30" x14ac:dyDescent="0.25">
      <c r="A123" s="114"/>
      <c r="B123" s="1" t="s">
        <v>123</v>
      </c>
      <c r="C123" s="115"/>
      <c r="D123" s="7">
        <v>10</v>
      </c>
      <c r="E123" s="7">
        <v>10</v>
      </c>
      <c r="F123" s="7">
        <v>0</v>
      </c>
      <c r="G123" s="7"/>
      <c r="H123" s="7"/>
      <c r="I123" s="103"/>
    </row>
    <row r="124" spans="1:9" x14ac:dyDescent="0.25">
      <c r="A124" s="114"/>
      <c r="B124" s="1" t="s">
        <v>124</v>
      </c>
      <c r="C124" s="115"/>
      <c r="D124" s="7">
        <v>4</v>
      </c>
      <c r="E124" s="7">
        <v>4</v>
      </c>
      <c r="F124" s="7">
        <v>0</v>
      </c>
      <c r="G124" s="7"/>
      <c r="H124" s="7"/>
      <c r="I124" s="103"/>
    </row>
    <row r="125" spans="1:9" ht="30" x14ac:dyDescent="0.25">
      <c r="A125" s="114"/>
      <c r="B125" s="1" t="s">
        <v>125</v>
      </c>
      <c r="C125" s="115"/>
      <c r="D125" s="7">
        <v>4</v>
      </c>
      <c r="E125" s="7">
        <v>4</v>
      </c>
      <c r="F125" s="7">
        <v>0</v>
      </c>
      <c r="G125" s="7"/>
      <c r="H125" s="7"/>
      <c r="I125" s="103"/>
    </row>
    <row r="126" spans="1:9" x14ac:dyDescent="0.25">
      <c r="A126" s="114"/>
      <c r="B126" s="1" t="s">
        <v>126</v>
      </c>
      <c r="C126" s="115"/>
      <c r="D126" s="7">
        <v>4</v>
      </c>
      <c r="E126" s="7">
        <v>4</v>
      </c>
      <c r="F126" s="7">
        <v>0</v>
      </c>
      <c r="G126" s="7"/>
      <c r="H126" s="7"/>
      <c r="I126" s="103"/>
    </row>
    <row r="127" spans="1:9" x14ac:dyDescent="0.25">
      <c r="A127" s="114"/>
      <c r="B127" s="1" t="s">
        <v>127</v>
      </c>
      <c r="C127" s="115"/>
      <c r="D127" s="7">
        <v>4</v>
      </c>
      <c r="E127" s="7">
        <v>4</v>
      </c>
      <c r="F127" s="7">
        <v>0</v>
      </c>
      <c r="G127" s="7"/>
      <c r="H127" s="7"/>
      <c r="I127" s="103"/>
    </row>
    <row r="128" spans="1:9" ht="15.75" x14ac:dyDescent="0.25">
      <c r="A128" s="114"/>
      <c r="B128" s="105" t="s">
        <v>1</v>
      </c>
      <c r="C128" s="105"/>
      <c r="D128" s="5">
        <f>SUM(D120:D127)</f>
        <v>50</v>
      </c>
      <c r="E128" s="4">
        <f>SUM(E120:E127)</f>
        <v>30</v>
      </c>
      <c r="F128" s="4">
        <f>SUM(F120:F127)</f>
        <v>20</v>
      </c>
      <c r="G128" s="4"/>
      <c r="H128" s="4"/>
      <c r="I128" s="104"/>
    </row>
    <row r="129" spans="1:9" ht="15.75" x14ac:dyDescent="0.25">
      <c r="A129" s="125" t="s">
        <v>180</v>
      </c>
      <c r="B129" s="125"/>
      <c r="C129" s="21">
        <v>50</v>
      </c>
      <c r="D129" s="8">
        <v>50</v>
      </c>
      <c r="E129" s="8">
        <v>30</v>
      </c>
      <c r="F129" s="8">
        <v>20</v>
      </c>
      <c r="G129" s="4"/>
      <c r="H129" s="4"/>
      <c r="I129" s="4"/>
    </row>
    <row r="130" spans="1:9" ht="24" customHeight="1" x14ac:dyDescent="0.25">
      <c r="A130" s="116" t="s">
        <v>181</v>
      </c>
      <c r="B130" s="117"/>
      <c r="C130" s="117"/>
      <c r="D130" s="117"/>
      <c r="E130" s="117"/>
      <c r="F130" s="117"/>
      <c r="G130" s="117"/>
      <c r="H130" s="117"/>
      <c r="I130" s="118"/>
    </row>
    <row r="131" spans="1:9" ht="18.75" customHeight="1" x14ac:dyDescent="0.25">
      <c r="A131" s="119" t="s">
        <v>182</v>
      </c>
      <c r="B131" s="120"/>
      <c r="C131" s="120"/>
      <c r="D131" s="120"/>
      <c r="E131" s="120"/>
      <c r="F131" s="120"/>
      <c r="G131" s="120"/>
      <c r="H131" s="120"/>
      <c r="I131" s="121"/>
    </row>
    <row r="132" spans="1:9" ht="30" x14ac:dyDescent="0.25">
      <c r="A132" s="122" t="s">
        <v>44</v>
      </c>
      <c r="B132" s="1" t="s">
        <v>16</v>
      </c>
      <c r="C132" s="123">
        <v>50</v>
      </c>
      <c r="D132" s="7">
        <v>6</v>
      </c>
      <c r="E132" s="7">
        <v>2</v>
      </c>
      <c r="F132" s="7">
        <v>4</v>
      </c>
      <c r="G132" s="14"/>
      <c r="H132" s="14"/>
      <c r="I132" s="102"/>
    </row>
    <row r="133" spans="1:9" ht="30" x14ac:dyDescent="0.25">
      <c r="A133" s="122"/>
      <c r="B133" s="1" t="s">
        <v>17</v>
      </c>
      <c r="C133" s="123"/>
      <c r="D133" s="7">
        <v>4</v>
      </c>
      <c r="E133" s="7">
        <v>0</v>
      </c>
      <c r="F133" s="7">
        <v>4</v>
      </c>
      <c r="G133" s="14"/>
      <c r="H133" s="14"/>
      <c r="I133" s="103"/>
    </row>
    <row r="134" spans="1:9" ht="29.25" customHeight="1" x14ac:dyDescent="0.25">
      <c r="A134" s="122"/>
      <c r="B134" s="1" t="s">
        <v>18</v>
      </c>
      <c r="C134" s="123"/>
      <c r="D134" s="7">
        <v>4</v>
      </c>
      <c r="E134" s="7">
        <v>3</v>
      </c>
      <c r="F134" s="7">
        <v>1</v>
      </c>
      <c r="G134" s="14"/>
      <c r="H134" s="14"/>
      <c r="I134" s="103"/>
    </row>
    <row r="135" spans="1:9" ht="22.5" customHeight="1" x14ac:dyDescent="0.25">
      <c r="A135" s="122"/>
      <c r="B135" s="1" t="s">
        <v>19</v>
      </c>
      <c r="C135" s="123"/>
      <c r="D135" s="7">
        <v>6</v>
      </c>
      <c r="E135" s="7">
        <v>4</v>
      </c>
      <c r="F135" s="7">
        <v>2</v>
      </c>
      <c r="G135" s="14"/>
      <c r="H135" s="14"/>
      <c r="I135" s="103"/>
    </row>
    <row r="136" spans="1:9" ht="30" x14ac:dyDescent="0.25">
      <c r="A136" s="122"/>
      <c r="B136" s="1" t="s">
        <v>20</v>
      </c>
      <c r="C136" s="123"/>
      <c r="D136" s="7">
        <v>6</v>
      </c>
      <c r="E136" s="7">
        <v>4</v>
      </c>
      <c r="F136" s="7">
        <v>2</v>
      </c>
      <c r="G136" s="14"/>
      <c r="H136" s="14"/>
      <c r="I136" s="103"/>
    </row>
    <row r="137" spans="1:9" ht="45" x14ac:dyDescent="0.25">
      <c r="A137" s="122"/>
      <c r="B137" s="1" t="s">
        <v>21</v>
      </c>
      <c r="C137" s="123"/>
      <c r="D137" s="7">
        <v>6</v>
      </c>
      <c r="E137" s="7">
        <v>4</v>
      </c>
      <c r="F137" s="7">
        <v>2</v>
      </c>
      <c r="G137" s="14"/>
      <c r="H137" s="14"/>
      <c r="I137" s="103"/>
    </row>
    <row r="138" spans="1:9" ht="30" x14ac:dyDescent="0.25">
      <c r="A138" s="122"/>
      <c r="B138" s="1" t="s">
        <v>22</v>
      </c>
      <c r="C138" s="123"/>
      <c r="D138" s="7">
        <v>6</v>
      </c>
      <c r="E138" s="7">
        <v>2</v>
      </c>
      <c r="F138" s="7">
        <v>4</v>
      </c>
      <c r="G138" s="14"/>
      <c r="H138" s="14"/>
      <c r="I138" s="103"/>
    </row>
    <row r="139" spans="1:9" ht="27" customHeight="1" x14ac:dyDescent="0.25">
      <c r="A139" s="122"/>
      <c r="B139" s="1" t="s">
        <v>23</v>
      </c>
      <c r="C139" s="123"/>
      <c r="D139" s="7">
        <v>6</v>
      </c>
      <c r="E139" s="7">
        <v>4</v>
      </c>
      <c r="F139" s="7">
        <v>2</v>
      </c>
      <c r="G139" s="14"/>
      <c r="H139" s="14"/>
      <c r="I139" s="103"/>
    </row>
    <row r="140" spans="1:9" ht="20.25" customHeight="1" x14ac:dyDescent="0.25">
      <c r="A140" s="122"/>
      <c r="B140" s="1" t="s">
        <v>24</v>
      </c>
      <c r="C140" s="123"/>
      <c r="D140" s="7">
        <v>6</v>
      </c>
      <c r="E140" s="7">
        <v>2</v>
      </c>
      <c r="F140" s="7">
        <v>4</v>
      </c>
      <c r="G140" s="14"/>
      <c r="H140" s="14"/>
      <c r="I140" s="103"/>
    </row>
    <row r="141" spans="1:9" ht="20.25" customHeight="1" x14ac:dyDescent="0.25">
      <c r="A141" s="122"/>
      <c r="B141" s="105" t="s">
        <v>1</v>
      </c>
      <c r="C141" s="105"/>
      <c r="D141" s="8">
        <f>SUM(D132:D140)</f>
        <v>50</v>
      </c>
      <c r="E141" s="9">
        <f>SUM(E132:E140)</f>
        <v>25</v>
      </c>
      <c r="F141" s="9">
        <f>SUM(F132:F140)</f>
        <v>25</v>
      </c>
      <c r="G141" s="4"/>
      <c r="H141" s="4"/>
      <c r="I141" s="104"/>
    </row>
    <row r="142" spans="1:9" ht="20.25" customHeight="1" x14ac:dyDescent="0.25">
      <c r="A142" s="119" t="s">
        <v>183</v>
      </c>
      <c r="B142" s="120"/>
      <c r="C142" s="120"/>
      <c r="D142" s="120"/>
      <c r="E142" s="120"/>
      <c r="F142" s="120"/>
      <c r="G142" s="120"/>
      <c r="H142" s="120"/>
      <c r="I142" s="121"/>
    </row>
    <row r="143" spans="1:9" ht="45" x14ac:dyDescent="0.25">
      <c r="A143" s="122" t="s">
        <v>67</v>
      </c>
      <c r="B143" s="1" t="s">
        <v>68</v>
      </c>
      <c r="C143" s="123">
        <v>50</v>
      </c>
      <c r="D143" s="7">
        <v>6</v>
      </c>
      <c r="E143" s="7">
        <v>2</v>
      </c>
      <c r="F143" s="7">
        <v>4</v>
      </c>
      <c r="G143" s="14"/>
      <c r="H143" s="14"/>
      <c r="I143" s="102"/>
    </row>
    <row r="144" spans="1:9" ht="45" x14ac:dyDescent="0.25">
      <c r="A144" s="122"/>
      <c r="B144" s="1" t="s">
        <v>69</v>
      </c>
      <c r="C144" s="123"/>
      <c r="D144" s="7">
        <v>8</v>
      </c>
      <c r="E144" s="7">
        <v>4</v>
      </c>
      <c r="F144" s="7">
        <v>4</v>
      </c>
      <c r="G144" s="14"/>
      <c r="H144" s="14"/>
      <c r="I144" s="103"/>
    </row>
    <row r="145" spans="1:9" ht="30" x14ac:dyDescent="0.25">
      <c r="A145" s="122"/>
      <c r="B145" s="1" t="s">
        <v>70</v>
      </c>
      <c r="C145" s="123"/>
      <c r="D145" s="7">
        <v>4</v>
      </c>
      <c r="E145" s="7">
        <v>0</v>
      </c>
      <c r="F145" s="7">
        <v>4</v>
      </c>
      <c r="G145" s="14"/>
      <c r="H145" s="14"/>
      <c r="I145" s="103"/>
    </row>
    <row r="146" spans="1:9" ht="30.75" customHeight="1" x14ac:dyDescent="0.25">
      <c r="A146" s="122"/>
      <c r="B146" s="1" t="s">
        <v>71</v>
      </c>
      <c r="C146" s="123"/>
      <c r="D146" s="7">
        <v>8</v>
      </c>
      <c r="E146" s="7">
        <v>4</v>
      </c>
      <c r="F146" s="7">
        <v>4</v>
      </c>
      <c r="G146" s="14"/>
      <c r="H146" s="14"/>
      <c r="I146" s="103"/>
    </row>
    <row r="147" spans="1:9" ht="30" x14ac:dyDescent="0.25">
      <c r="A147" s="122"/>
      <c r="B147" s="1" t="s">
        <v>72</v>
      </c>
      <c r="C147" s="123"/>
      <c r="D147" s="7">
        <v>4</v>
      </c>
      <c r="E147" s="7">
        <v>2</v>
      </c>
      <c r="F147" s="7">
        <v>2</v>
      </c>
      <c r="G147" s="14"/>
      <c r="H147" s="14"/>
      <c r="I147" s="103"/>
    </row>
    <row r="148" spans="1:9" ht="30" x14ac:dyDescent="0.25">
      <c r="A148" s="122"/>
      <c r="B148" s="1" t="s">
        <v>73</v>
      </c>
      <c r="C148" s="123"/>
      <c r="D148" s="7">
        <v>4</v>
      </c>
      <c r="E148" s="7">
        <v>4</v>
      </c>
      <c r="F148" s="7">
        <v>0</v>
      </c>
      <c r="G148" s="14"/>
      <c r="H148" s="14"/>
      <c r="I148" s="103"/>
    </row>
    <row r="149" spans="1:9" ht="30" x14ac:dyDescent="0.25">
      <c r="A149" s="122"/>
      <c r="B149" s="1" t="s">
        <v>74</v>
      </c>
      <c r="C149" s="123"/>
      <c r="D149" s="7">
        <v>4</v>
      </c>
      <c r="E149" s="7">
        <v>4</v>
      </c>
      <c r="F149" s="7">
        <v>0</v>
      </c>
      <c r="G149" s="14"/>
      <c r="H149" s="14"/>
      <c r="I149" s="103"/>
    </row>
    <row r="150" spans="1:9" ht="30" x14ac:dyDescent="0.25">
      <c r="A150" s="122"/>
      <c r="B150" s="1" t="s">
        <v>75</v>
      </c>
      <c r="C150" s="123"/>
      <c r="D150" s="7">
        <v>4</v>
      </c>
      <c r="E150" s="7">
        <v>4</v>
      </c>
      <c r="F150" s="7">
        <v>0</v>
      </c>
      <c r="G150" s="14"/>
      <c r="H150" s="14"/>
      <c r="I150" s="103"/>
    </row>
    <row r="151" spans="1:9" ht="30" x14ac:dyDescent="0.25">
      <c r="A151" s="122"/>
      <c r="B151" s="1" t="s">
        <v>76</v>
      </c>
      <c r="C151" s="123"/>
      <c r="D151" s="7">
        <v>4</v>
      </c>
      <c r="E151" s="7">
        <v>4</v>
      </c>
      <c r="F151" s="7">
        <v>0</v>
      </c>
      <c r="G151" s="14"/>
      <c r="H151" s="14"/>
      <c r="I151" s="103"/>
    </row>
    <row r="152" spans="1:9" ht="45" x14ac:dyDescent="0.25">
      <c r="A152" s="122"/>
      <c r="B152" s="1" t="s">
        <v>77</v>
      </c>
      <c r="C152" s="123"/>
      <c r="D152" s="7">
        <v>4</v>
      </c>
      <c r="E152" s="7">
        <v>4</v>
      </c>
      <c r="F152" s="7">
        <v>0</v>
      </c>
      <c r="G152" s="14"/>
      <c r="H152" s="14"/>
      <c r="I152" s="103"/>
    </row>
    <row r="153" spans="1:9" ht="15.75" x14ac:dyDescent="0.25">
      <c r="A153" s="122"/>
      <c r="B153" s="105" t="s">
        <v>1</v>
      </c>
      <c r="C153" s="105"/>
      <c r="D153" s="8">
        <f>SUM(D143:D152)</f>
        <v>50</v>
      </c>
      <c r="E153" s="9">
        <f>SUM(E143:E152)</f>
        <v>32</v>
      </c>
      <c r="F153" s="9">
        <f>SUM(F143:F152)</f>
        <v>18</v>
      </c>
      <c r="G153" s="4"/>
      <c r="H153" s="4"/>
      <c r="I153" s="104"/>
    </row>
    <row r="154" spans="1:9" ht="18.75" x14ac:dyDescent="0.3">
      <c r="A154" s="106" t="s">
        <v>30</v>
      </c>
      <c r="B154" s="106"/>
      <c r="C154" s="107">
        <v>100</v>
      </c>
      <c r="D154" s="107"/>
      <c r="E154" s="107"/>
      <c r="F154" s="107"/>
      <c r="G154" s="108"/>
      <c r="H154" s="109"/>
      <c r="I154" s="110"/>
    </row>
  </sheetData>
  <mergeCells count="104">
    <mergeCell ref="I16:I24"/>
    <mergeCell ref="A1:I1"/>
    <mergeCell ref="G3:I3"/>
    <mergeCell ref="C4:E4"/>
    <mergeCell ref="F4:I4"/>
    <mergeCell ref="D2:E2"/>
    <mergeCell ref="D3:E3"/>
    <mergeCell ref="C5:I5"/>
    <mergeCell ref="A5:B5"/>
    <mergeCell ref="C47:C50"/>
    <mergeCell ref="A25:A37"/>
    <mergeCell ref="A38:A46"/>
    <mergeCell ref="B46:C46"/>
    <mergeCell ref="B37:C37"/>
    <mergeCell ref="A16:A24"/>
    <mergeCell ref="C16:C23"/>
    <mergeCell ref="B24:C24"/>
    <mergeCell ref="C38:C45"/>
    <mergeCell ref="C25:C36"/>
    <mergeCell ref="C110:C117"/>
    <mergeCell ref="I110:I118"/>
    <mergeCell ref="B118:C118"/>
    <mergeCell ref="B51:C51"/>
    <mergeCell ref="A52:A58"/>
    <mergeCell ref="B58:C58"/>
    <mergeCell ref="A47:A51"/>
    <mergeCell ref="I47:I51"/>
    <mergeCell ref="I52:I58"/>
    <mergeCell ref="C52:C57"/>
    <mergeCell ref="B109:C109"/>
    <mergeCell ref="A110:A118"/>
    <mergeCell ref="I25:I37"/>
    <mergeCell ref="I38:I46"/>
    <mergeCell ref="C132:C140"/>
    <mergeCell ref="I132:I141"/>
    <mergeCell ref="B141:C141"/>
    <mergeCell ref="A142:I142"/>
    <mergeCell ref="A143:A153"/>
    <mergeCell ref="C143:C152"/>
    <mergeCell ref="C59:C62"/>
    <mergeCell ref="B63:C63"/>
    <mergeCell ref="A99:I99"/>
    <mergeCell ref="A96:B96"/>
    <mergeCell ref="C96:I96"/>
    <mergeCell ref="A97:A98"/>
    <mergeCell ref="B97:B98"/>
    <mergeCell ref="C97:C98"/>
    <mergeCell ref="D97:D98"/>
    <mergeCell ref="E97:F97"/>
    <mergeCell ref="G97:H97"/>
    <mergeCell ref="I97:I98"/>
    <mergeCell ref="A100:I100"/>
    <mergeCell ref="A101:A109"/>
    <mergeCell ref="C101:C108"/>
    <mergeCell ref="I101:I109"/>
    <mergeCell ref="I143:I153"/>
    <mergeCell ref="B153:C153"/>
    <mergeCell ref="A154:B154"/>
    <mergeCell ref="C154:F154"/>
    <mergeCell ref="G154:I154"/>
    <mergeCell ref="A59:A63"/>
    <mergeCell ref="A120:A128"/>
    <mergeCell ref="C120:C127"/>
    <mergeCell ref="I120:I128"/>
    <mergeCell ref="B128:C128"/>
    <mergeCell ref="A130:I130"/>
    <mergeCell ref="A119:I119"/>
    <mergeCell ref="A64:A95"/>
    <mergeCell ref="C64:C94"/>
    <mergeCell ref="I64:I95"/>
    <mergeCell ref="D80:D82"/>
    <mergeCell ref="E80:E82"/>
    <mergeCell ref="F80:F82"/>
    <mergeCell ref="G80:G82"/>
    <mergeCell ref="H80:H82"/>
    <mergeCell ref="B95:C95"/>
    <mergeCell ref="A129:B129"/>
    <mergeCell ref="A131:I131"/>
    <mergeCell ref="A132:A141"/>
    <mergeCell ref="A6:I6"/>
    <mergeCell ref="B7:I7"/>
    <mergeCell ref="A8:B8"/>
    <mergeCell ref="C8:F8"/>
    <mergeCell ref="G8:I8"/>
    <mergeCell ref="A9:B9"/>
    <mergeCell ref="C9:F9"/>
    <mergeCell ref="G9:I9"/>
    <mergeCell ref="A10:B10"/>
    <mergeCell ref="C10:F10"/>
    <mergeCell ref="G10:I10"/>
    <mergeCell ref="A11:B11"/>
    <mergeCell ref="C11:F11"/>
    <mergeCell ref="G11:I11"/>
    <mergeCell ref="A12:B12"/>
    <mergeCell ref="C12:I12"/>
    <mergeCell ref="A13:B13"/>
    <mergeCell ref="C13:I13"/>
    <mergeCell ref="A14:A15"/>
    <mergeCell ref="B14:B15"/>
    <mergeCell ref="C14:C15"/>
    <mergeCell ref="D14:D15"/>
    <mergeCell ref="E14:F14"/>
    <mergeCell ref="G14:H14"/>
    <mergeCell ref="I14:I15"/>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8"/>
  <sheetViews>
    <sheetView zoomScale="78" zoomScaleNormal="78" workbookViewId="0">
      <selection activeCell="C9" sqref="C9:F9"/>
    </sheetView>
  </sheetViews>
  <sheetFormatPr defaultRowHeight="15" x14ac:dyDescent="0.25"/>
  <cols>
    <col min="1" max="1" width="22.7109375" style="10" customWidth="1"/>
    <col min="2" max="2" width="60.7109375" style="10" customWidth="1"/>
    <col min="3" max="3" width="11.140625" style="10" customWidth="1"/>
    <col min="4" max="4" width="33.85546875" style="10" customWidth="1"/>
    <col min="5" max="5" width="9.140625" style="10"/>
    <col min="6" max="6" width="12.42578125" style="10" customWidth="1"/>
    <col min="7" max="16384" width="9.140625" style="10"/>
  </cols>
  <sheetData>
    <row r="1" spans="1:11" ht="15" customHeight="1" x14ac:dyDescent="0.3">
      <c r="A1" s="90" t="s">
        <v>42</v>
      </c>
      <c r="B1" s="90"/>
      <c r="C1" s="90"/>
      <c r="D1" s="90"/>
      <c r="E1" s="90"/>
      <c r="F1" s="90"/>
      <c r="G1" s="90"/>
      <c r="H1" s="90"/>
      <c r="I1" s="90"/>
    </row>
    <row r="2" spans="1:11" ht="37.5" x14ac:dyDescent="0.3">
      <c r="A2" s="11" t="s">
        <v>6</v>
      </c>
      <c r="B2" s="15" t="s">
        <v>112</v>
      </c>
      <c r="C2" s="11" t="s">
        <v>34</v>
      </c>
      <c r="D2" s="15"/>
      <c r="E2" s="11" t="s">
        <v>35</v>
      </c>
      <c r="F2" s="14"/>
      <c r="G2" s="11" t="s">
        <v>36</v>
      </c>
      <c r="H2" s="144"/>
      <c r="I2" s="144"/>
    </row>
    <row r="3" spans="1:11" ht="29.25" customHeight="1" x14ac:dyDescent="0.35">
      <c r="A3" s="11" t="s">
        <v>4</v>
      </c>
      <c r="B3" s="16"/>
      <c r="C3" s="11" t="s">
        <v>37</v>
      </c>
      <c r="D3" s="16"/>
      <c r="E3" s="11" t="s">
        <v>38</v>
      </c>
      <c r="F3" s="144"/>
      <c r="G3" s="144"/>
      <c r="H3" s="144"/>
      <c r="I3" s="144"/>
    </row>
    <row r="4" spans="1:11" ht="25.5" customHeight="1" x14ac:dyDescent="0.3">
      <c r="A4" s="11" t="s">
        <v>5</v>
      </c>
      <c r="B4" s="15" t="s">
        <v>7</v>
      </c>
      <c r="C4" s="86" t="s">
        <v>39</v>
      </c>
      <c r="D4" s="86"/>
      <c r="E4" s="86"/>
      <c r="F4" s="86"/>
      <c r="G4" s="86"/>
      <c r="H4" s="86"/>
      <c r="I4" s="86"/>
    </row>
    <row r="5" spans="1:11" ht="25.5" customHeight="1" x14ac:dyDescent="0.25">
      <c r="A5" s="86" t="s">
        <v>47</v>
      </c>
      <c r="B5" s="86"/>
      <c r="C5" s="86"/>
      <c r="D5" s="86"/>
      <c r="E5" s="86"/>
      <c r="F5" s="86"/>
      <c r="G5" s="86"/>
      <c r="H5" s="86"/>
      <c r="I5" s="86"/>
    </row>
    <row r="6" spans="1:11" ht="25.5" customHeight="1" x14ac:dyDescent="0.25">
      <c r="A6" s="83" t="s">
        <v>49</v>
      </c>
      <c r="B6" s="83"/>
      <c r="C6" s="83"/>
      <c r="D6" s="83"/>
      <c r="E6" s="83"/>
      <c r="F6" s="83"/>
      <c r="G6" s="83"/>
      <c r="H6" s="83"/>
      <c r="I6" s="83"/>
      <c r="J6" s="3"/>
      <c r="K6" s="3"/>
    </row>
    <row r="7" spans="1:11" ht="62.25" customHeight="1" x14ac:dyDescent="0.25">
      <c r="A7" s="57" t="s">
        <v>184</v>
      </c>
      <c r="B7" s="101" t="s">
        <v>185</v>
      </c>
      <c r="C7" s="101"/>
      <c r="D7" s="101"/>
      <c r="E7" s="101"/>
      <c r="F7" s="101"/>
      <c r="G7" s="101"/>
      <c r="H7" s="101"/>
      <c r="I7" s="101"/>
      <c r="J7" s="3"/>
      <c r="K7" s="3"/>
    </row>
    <row r="8" spans="1:11" ht="32.25" customHeight="1" x14ac:dyDescent="0.25">
      <c r="A8" s="83"/>
      <c r="B8" s="83"/>
      <c r="C8" s="83" t="s">
        <v>40</v>
      </c>
      <c r="D8" s="83"/>
      <c r="E8" s="83"/>
      <c r="F8" s="83"/>
      <c r="G8" s="156" t="s">
        <v>41</v>
      </c>
      <c r="H8" s="156"/>
      <c r="I8" s="156"/>
      <c r="J8" s="3"/>
      <c r="K8" s="3"/>
    </row>
    <row r="9" spans="1:11" ht="25.5" customHeight="1" x14ac:dyDescent="0.3">
      <c r="A9" s="81" t="s">
        <v>29</v>
      </c>
      <c r="B9" s="81"/>
      <c r="C9" s="80">
        <v>80</v>
      </c>
      <c r="D9" s="80"/>
      <c r="E9" s="80"/>
      <c r="F9" s="80"/>
      <c r="G9" s="82">
        <f>$G$73</f>
        <v>0</v>
      </c>
      <c r="H9" s="82"/>
      <c r="I9" s="82"/>
      <c r="J9" s="3"/>
      <c r="K9" s="3"/>
    </row>
    <row r="10" spans="1:11" ht="25.5" customHeight="1" x14ac:dyDescent="0.3">
      <c r="A10" s="81" t="s">
        <v>30</v>
      </c>
      <c r="B10" s="81"/>
      <c r="C10" s="80">
        <v>20</v>
      </c>
      <c r="D10" s="80"/>
      <c r="E10" s="80"/>
      <c r="F10" s="80"/>
      <c r="G10" s="82"/>
      <c r="H10" s="82"/>
      <c r="I10" s="82"/>
      <c r="J10" s="3"/>
      <c r="K10" s="3"/>
    </row>
    <row r="11" spans="1:11" ht="25.5" customHeight="1" x14ac:dyDescent="0.3">
      <c r="A11" s="99" t="s">
        <v>33</v>
      </c>
      <c r="B11" s="99"/>
      <c r="C11" s="154">
        <f>SUM(C9,C10)</f>
        <v>100</v>
      </c>
      <c r="D11" s="154"/>
      <c r="E11" s="154"/>
      <c r="F11" s="154"/>
      <c r="G11" s="155"/>
      <c r="H11" s="155"/>
      <c r="I11" s="155"/>
      <c r="J11" s="3"/>
      <c r="K11" s="3"/>
    </row>
    <row r="12" spans="1:11" ht="25.5" customHeight="1" x14ac:dyDescent="0.25">
      <c r="A12" s="81" t="s">
        <v>52</v>
      </c>
      <c r="B12" s="81"/>
      <c r="C12" s="81" t="s">
        <v>32</v>
      </c>
      <c r="D12" s="81"/>
      <c r="E12" s="81"/>
      <c r="F12" s="81"/>
      <c r="G12" s="81"/>
      <c r="H12" s="81"/>
      <c r="I12" s="81"/>
    </row>
    <row r="13" spans="1:11" ht="28.5" customHeight="1" x14ac:dyDescent="0.25">
      <c r="A13" s="92" t="s">
        <v>27</v>
      </c>
      <c r="B13" s="92"/>
      <c r="C13" s="92" t="s">
        <v>188</v>
      </c>
      <c r="D13" s="92"/>
      <c r="E13" s="92"/>
      <c r="F13" s="92"/>
      <c r="G13" s="92"/>
      <c r="H13" s="92"/>
      <c r="I13" s="92"/>
    </row>
    <row r="14" spans="1:11" ht="27.75" customHeight="1" x14ac:dyDescent="0.25">
      <c r="A14" s="93" t="s">
        <v>25</v>
      </c>
      <c r="B14" s="93" t="s">
        <v>26</v>
      </c>
      <c r="C14" s="94" t="s">
        <v>189</v>
      </c>
      <c r="D14" s="96" t="s">
        <v>0</v>
      </c>
      <c r="E14" s="96"/>
      <c r="F14" s="96"/>
      <c r="G14" s="97" t="s">
        <v>41</v>
      </c>
      <c r="H14" s="97"/>
      <c r="I14" s="98" t="s">
        <v>190</v>
      </c>
    </row>
    <row r="15" spans="1:11" ht="36" customHeight="1" thickBot="1" x14ac:dyDescent="0.3">
      <c r="A15" s="93"/>
      <c r="B15" s="93"/>
      <c r="C15" s="94"/>
      <c r="D15" s="98" t="s">
        <v>32</v>
      </c>
      <c r="E15" s="98"/>
      <c r="F15" s="98"/>
      <c r="G15" s="98" t="s">
        <v>32</v>
      </c>
      <c r="H15" s="98"/>
      <c r="I15" s="98"/>
    </row>
    <row r="16" spans="1:11" ht="15" customHeight="1" x14ac:dyDescent="0.25">
      <c r="A16" s="160" t="s">
        <v>113</v>
      </c>
      <c r="B16" s="61" t="s">
        <v>128</v>
      </c>
      <c r="C16" s="124">
        <v>16</v>
      </c>
      <c r="D16" s="124">
        <v>16</v>
      </c>
      <c r="E16" s="124"/>
      <c r="F16" s="124"/>
      <c r="G16" s="124"/>
      <c r="H16" s="124"/>
      <c r="I16" s="124"/>
    </row>
    <row r="17" spans="1:9" ht="19.5" customHeight="1" x14ac:dyDescent="0.25">
      <c r="A17" s="161"/>
      <c r="B17" s="62" t="s">
        <v>129</v>
      </c>
      <c r="C17" s="124"/>
      <c r="D17" s="124"/>
      <c r="E17" s="124"/>
      <c r="F17" s="124"/>
      <c r="G17" s="124"/>
      <c r="H17" s="124"/>
      <c r="I17" s="124"/>
    </row>
    <row r="18" spans="1:9" ht="35.25" customHeight="1" x14ac:dyDescent="0.25">
      <c r="A18" s="161"/>
      <c r="B18" s="61" t="s">
        <v>130</v>
      </c>
      <c r="C18" s="124"/>
      <c r="D18" s="124"/>
      <c r="E18" s="124"/>
      <c r="F18" s="124"/>
      <c r="G18" s="124"/>
      <c r="H18" s="124"/>
      <c r="I18" s="124"/>
    </row>
    <row r="19" spans="1:9" ht="15" customHeight="1" x14ac:dyDescent="0.25">
      <c r="A19" s="161"/>
      <c r="B19" s="61" t="s">
        <v>131</v>
      </c>
      <c r="C19" s="124"/>
      <c r="D19" s="124"/>
      <c r="E19" s="124"/>
      <c r="F19" s="124"/>
      <c r="G19" s="124"/>
      <c r="H19" s="124"/>
      <c r="I19" s="124"/>
    </row>
    <row r="20" spans="1:9" ht="30" x14ac:dyDescent="0.25">
      <c r="A20" s="161"/>
      <c r="B20" s="61" t="s">
        <v>132</v>
      </c>
      <c r="C20" s="124"/>
      <c r="D20" s="124"/>
      <c r="E20" s="124"/>
      <c r="F20" s="124"/>
      <c r="G20" s="124"/>
      <c r="H20" s="124"/>
      <c r="I20" s="124"/>
    </row>
    <row r="21" spans="1:9" ht="20.25" customHeight="1" x14ac:dyDescent="0.25">
      <c r="A21" s="161"/>
      <c r="B21" s="61" t="s">
        <v>133</v>
      </c>
      <c r="C21" s="124"/>
      <c r="D21" s="124"/>
      <c r="E21" s="124"/>
      <c r="F21" s="124"/>
      <c r="G21" s="124"/>
      <c r="H21" s="124"/>
      <c r="I21" s="124"/>
    </row>
    <row r="22" spans="1:9" ht="30" x14ac:dyDescent="0.25">
      <c r="A22" s="161"/>
      <c r="B22" s="61" t="s">
        <v>134</v>
      </c>
      <c r="C22" s="124"/>
      <c r="D22" s="124"/>
      <c r="E22" s="124"/>
      <c r="F22" s="124"/>
      <c r="G22" s="124"/>
      <c r="H22" s="124"/>
      <c r="I22" s="124"/>
    </row>
    <row r="23" spans="1:9" ht="15" customHeight="1" x14ac:dyDescent="0.25">
      <c r="A23" s="161"/>
      <c r="B23" s="61" t="s">
        <v>135</v>
      </c>
      <c r="C23" s="124"/>
      <c r="D23" s="124"/>
      <c r="E23" s="124"/>
      <c r="F23" s="124"/>
      <c r="G23" s="124"/>
      <c r="H23" s="124"/>
      <c r="I23" s="124"/>
    </row>
    <row r="24" spans="1:9" ht="15.75" thickBot="1" x14ac:dyDescent="0.3">
      <c r="A24" s="29"/>
      <c r="B24" s="63" t="s">
        <v>110</v>
      </c>
      <c r="C24" s="8">
        <f>SUM(C16)</f>
        <v>16</v>
      </c>
      <c r="D24" s="147">
        <f t="shared" ref="D24:G24" si="0">SUM(D16)</f>
        <v>16</v>
      </c>
      <c r="E24" s="147"/>
      <c r="F24" s="147"/>
      <c r="G24" s="147">
        <f t="shared" si="0"/>
        <v>0</v>
      </c>
      <c r="H24" s="147"/>
      <c r="I24" s="124"/>
    </row>
    <row r="25" spans="1:9" ht="42.75" customHeight="1" x14ac:dyDescent="0.25">
      <c r="A25" s="162" t="s">
        <v>168</v>
      </c>
      <c r="B25" s="61" t="s">
        <v>136</v>
      </c>
      <c r="C25" s="153">
        <v>10</v>
      </c>
      <c r="D25" s="124">
        <v>10</v>
      </c>
      <c r="E25" s="124"/>
      <c r="F25" s="124"/>
      <c r="G25" s="124"/>
      <c r="H25" s="124"/>
      <c r="I25" s="124"/>
    </row>
    <row r="26" spans="1:9" ht="33" customHeight="1" x14ac:dyDescent="0.25">
      <c r="A26" s="163"/>
      <c r="B26" s="62" t="s">
        <v>137</v>
      </c>
      <c r="C26" s="153"/>
      <c r="D26" s="124"/>
      <c r="E26" s="124"/>
      <c r="F26" s="124"/>
      <c r="G26" s="124"/>
      <c r="H26" s="124"/>
      <c r="I26" s="124"/>
    </row>
    <row r="27" spans="1:9" ht="33" customHeight="1" x14ac:dyDescent="0.25">
      <c r="A27" s="163"/>
      <c r="B27" s="61" t="s">
        <v>138</v>
      </c>
      <c r="C27" s="153"/>
      <c r="D27" s="124"/>
      <c r="E27" s="124"/>
      <c r="F27" s="124"/>
      <c r="G27" s="124"/>
      <c r="H27" s="124"/>
      <c r="I27" s="124"/>
    </row>
    <row r="28" spans="1:9" ht="33" customHeight="1" x14ac:dyDescent="0.25">
      <c r="A28" s="163"/>
      <c r="B28" s="61" t="s">
        <v>139</v>
      </c>
      <c r="C28" s="153"/>
      <c r="D28" s="124"/>
      <c r="E28" s="124"/>
      <c r="F28" s="124"/>
      <c r="G28" s="124"/>
      <c r="H28" s="124"/>
      <c r="I28" s="124"/>
    </row>
    <row r="29" spans="1:9" ht="33" customHeight="1" x14ac:dyDescent="0.25">
      <c r="A29" s="163"/>
      <c r="B29" s="61" t="s">
        <v>140</v>
      </c>
      <c r="C29" s="153"/>
      <c r="D29" s="124"/>
      <c r="E29" s="124"/>
      <c r="F29" s="124"/>
      <c r="G29" s="124"/>
      <c r="H29" s="124"/>
      <c r="I29" s="124"/>
    </row>
    <row r="30" spans="1:9" ht="33" customHeight="1" x14ac:dyDescent="0.25">
      <c r="A30" s="163"/>
      <c r="B30" s="61" t="s">
        <v>141</v>
      </c>
      <c r="C30" s="153"/>
      <c r="D30" s="124"/>
      <c r="E30" s="124"/>
      <c r="F30" s="124"/>
      <c r="G30" s="124"/>
      <c r="H30" s="124"/>
      <c r="I30" s="124"/>
    </row>
    <row r="31" spans="1:9" ht="33" customHeight="1" x14ac:dyDescent="0.25">
      <c r="A31" s="163"/>
      <c r="B31" s="61" t="s">
        <v>142</v>
      </c>
      <c r="C31" s="153"/>
      <c r="D31" s="124"/>
      <c r="E31" s="124"/>
      <c r="F31" s="124"/>
      <c r="G31" s="124"/>
      <c r="H31" s="124"/>
      <c r="I31" s="124"/>
    </row>
    <row r="32" spans="1:9" ht="33" customHeight="1" x14ac:dyDescent="0.25">
      <c r="A32" s="163"/>
      <c r="B32" s="61" t="s">
        <v>143</v>
      </c>
      <c r="C32" s="153"/>
      <c r="D32" s="124"/>
      <c r="E32" s="124"/>
      <c r="F32" s="124"/>
      <c r="G32" s="124"/>
      <c r="H32" s="124"/>
      <c r="I32" s="124"/>
    </row>
    <row r="33" spans="1:9" ht="33" customHeight="1" x14ac:dyDescent="0.25">
      <c r="A33" s="163"/>
      <c r="B33" s="31" t="s">
        <v>144</v>
      </c>
      <c r="C33" s="153"/>
      <c r="D33" s="124"/>
      <c r="E33" s="124"/>
      <c r="F33" s="124"/>
      <c r="G33" s="124"/>
      <c r="H33" s="124"/>
      <c r="I33" s="124"/>
    </row>
    <row r="34" spans="1:9" ht="33" customHeight="1" x14ac:dyDescent="0.25">
      <c r="A34" s="163"/>
      <c r="B34" s="61" t="s">
        <v>145</v>
      </c>
      <c r="C34" s="153"/>
      <c r="D34" s="124"/>
      <c r="E34" s="124"/>
      <c r="F34" s="124"/>
      <c r="G34" s="124"/>
      <c r="H34" s="124"/>
      <c r="I34" s="124"/>
    </row>
    <row r="35" spans="1:9" ht="33" customHeight="1" x14ac:dyDescent="0.25">
      <c r="A35" s="163"/>
      <c r="B35" s="61" t="s">
        <v>146</v>
      </c>
      <c r="C35" s="153"/>
      <c r="D35" s="124"/>
      <c r="E35" s="124"/>
      <c r="F35" s="124"/>
      <c r="G35" s="124"/>
      <c r="H35" s="124"/>
      <c r="I35" s="124"/>
    </row>
    <row r="36" spans="1:9" ht="33" customHeight="1" thickBot="1" x14ac:dyDescent="0.3">
      <c r="A36" s="163"/>
      <c r="B36" s="61" t="s">
        <v>147</v>
      </c>
      <c r="C36" s="153"/>
      <c r="D36" s="124"/>
      <c r="E36" s="124"/>
      <c r="F36" s="124"/>
      <c r="G36" s="124"/>
      <c r="H36" s="124"/>
      <c r="I36" s="124"/>
    </row>
    <row r="37" spans="1:9" s="3" customFormat="1" ht="15.75" thickBot="1" x14ac:dyDescent="0.3">
      <c r="A37" s="40"/>
      <c r="B37" s="41" t="s">
        <v>110</v>
      </c>
      <c r="C37" s="8">
        <f>SUM(C25)</f>
        <v>10</v>
      </c>
      <c r="D37" s="147">
        <f t="shared" ref="D37:G37" si="1">SUM(D25)</f>
        <v>10</v>
      </c>
      <c r="E37" s="147"/>
      <c r="F37" s="147"/>
      <c r="G37" s="147">
        <f t="shared" si="1"/>
        <v>0</v>
      </c>
      <c r="H37" s="147"/>
      <c r="I37" s="124"/>
    </row>
    <row r="38" spans="1:9" s="3" customFormat="1" ht="45" customHeight="1" x14ac:dyDescent="0.25">
      <c r="A38" s="164" t="s">
        <v>169</v>
      </c>
      <c r="B38" s="31" t="s">
        <v>136</v>
      </c>
      <c r="C38" s="124">
        <v>10</v>
      </c>
      <c r="D38" s="148">
        <v>10</v>
      </c>
      <c r="E38" s="148"/>
      <c r="F38" s="148"/>
      <c r="G38" s="124"/>
      <c r="H38" s="124"/>
      <c r="I38" s="124"/>
    </row>
    <row r="39" spans="1:9" s="3" customFormat="1" ht="30" x14ac:dyDescent="0.25">
      <c r="A39" s="164"/>
      <c r="B39" s="31" t="s">
        <v>148</v>
      </c>
      <c r="C39" s="124"/>
      <c r="D39" s="148"/>
      <c r="E39" s="148"/>
      <c r="F39" s="148"/>
      <c r="G39" s="124"/>
      <c r="H39" s="124"/>
      <c r="I39" s="124"/>
    </row>
    <row r="40" spans="1:9" s="3" customFormat="1" ht="45" x14ac:dyDescent="0.25">
      <c r="A40" s="164"/>
      <c r="B40" s="31" t="s">
        <v>149</v>
      </c>
      <c r="C40" s="124"/>
      <c r="D40" s="148"/>
      <c r="E40" s="148"/>
      <c r="F40" s="148"/>
      <c r="G40" s="124"/>
      <c r="H40" s="124"/>
      <c r="I40" s="124"/>
    </row>
    <row r="41" spans="1:9" s="3" customFormat="1" x14ac:dyDescent="0.25">
      <c r="A41" s="164"/>
      <c r="B41" s="10" t="s">
        <v>150</v>
      </c>
      <c r="C41" s="124"/>
      <c r="D41" s="148"/>
      <c r="E41" s="148"/>
      <c r="F41" s="148"/>
      <c r="G41" s="124"/>
      <c r="H41" s="124"/>
      <c r="I41" s="124"/>
    </row>
    <row r="42" spans="1:9" s="3" customFormat="1" x14ac:dyDescent="0.25">
      <c r="A42" s="164"/>
      <c r="B42" s="31" t="s">
        <v>151</v>
      </c>
      <c r="C42" s="124"/>
      <c r="D42" s="148"/>
      <c r="E42" s="148"/>
      <c r="F42" s="148"/>
      <c r="G42" s="124"/>
      <c r="H42" s="124"/>
      <c r="I42" s="124"/>
    </row>
    <row r="43" spans="1:9" s="3" customFormat="1" ht="30" x14ac:dyDescent="0.25">
      <c r="A43" s="164"/>
      <c r="B43" s="31" t="s">
        <v>152</v>
      </c>
      <c r="C43" s="124"/>
      <c r="D43" s="148"/>
      <c r="E43" s="148"/>
      <c r="F43" s="148"/>
      <c r="G43" s="124"/>
      <c r="H43" s="124"/>
      <c r="I43" s="124"/>
    </row>
    <row r="44" spans="1:9" s="3" customFormat="1" x14ac:dyDescent="0.25">
      <c r="A44" s="164"/>
      <c r="B44" s="31" t="s">
        <v>153</v>
      </c>
      <c r="C44" s="124"/>
      <c r="D44" s="148"/>
      <c r="E44" s="148"/>
      <c r="F44" s="148"/>
      <c r="G44" s="124"/>
      <c r="H44" s="124"/>
      <c r="I44" s="124"/>
    </row>
    <row r="45" spans="1:9" s="3" customFormat="1" ht="45.75" thickBot="1" x14ac:dyDescent="0.3">
      <c r="A45" s="164"/>
      <c r="B45" s="31" t="s">
        <v>154</v>
      </c>
      <c r="C45" s="124"/>
      <c r="D45" s="148"/>
      <c r="E45" s="148"/>
      <c r="F45" s="148"/>
      <c r="G45" s="124"/>
      <c r="H45" s="124"/>
      <c r="I45" s="124"/>
    </row>
    <row r="46" spans="1:9" s="3" customFormat="1" ht="15.75" thickBot="1" x14ac:dyDescent="0.3">
      <c r="A46" s="36"/>
      <c r="B46" s="38" t="s">
        <v>110</v>
      </c>
      <c r="C46" s="8">
        <f>SUM(C38)</f>
        <v>10</v>
      </c>
      <c r="D46" s="147">
        <f t="shared" ref="D46:G46" si="2">SUM(D38)</f>
        <v>10</v>
      </c>
      <c r="E46" s="147"/>
      <c r="F46" s="147"/>
      <c r="G46" s="147">
        <f t="shared" si="2"/>
        <v>0</v>
      </c>
      <c r="H46" s="147"/>
      <c r="I46" s="124"/>
    </row>
    <row r="47" spans="1:9" s="3" customFormat="1" x14ac:dyDescent="0.25">
      <c r="A47" s="157" t="s">
        <v>170</v>
      </c>
      <c r="B47" s="31" t="s">
        <v>136</v>
      </c>
      <c r="C47" s="124">
        <v>16</v>
      </c>
      <c r="D47" s="124">
        <v>16</v>
      </c>
      <c r="E47" s="124"/>
      <c r="F47" s="124"/>
      <c r="G47" s="124"/>
      <c r="H47" s="124"/>
      <c r="I47" s="124"/>
    </row>
    <row r="48" spans="1:9" s="3" customFormat="1" ht="45" x14ac:dyDescent="0.25">
      <c r="A48" s="157"/>
      <c r="B48" s="31" t="s">
        <v>155</v>
      </c>
      <c r="C48" s="124"/>
      <c r="D48" s="124"/>
      <c r="E48" s="124"/>
      <c r="F48" s="124"/>
      <c r="G48" s="124"/>
      <c r="H48" s="124"/>
      <c r="I48" s="124"/>
    </row>
    <row r="49" spans="1:9" s="3" customFormat="1" x14ac:dyDescent="0.25">
      <c r="A49" s="157"/>
      <c r="B49" s="31" t="s">
        <v>156</v>
      </c>
      <c r="C49" s="124"/>
      <c r="D49" s="124"/>
      <c r="E49" s="124"/>
      <c r="F49" s="124"/>
      <c r="G49" s="124"/>
      <c r="H49" s="124"/>
      <c r="I49" s="124"/>
    </row>
    <row r="50" spans="1:9" s="3" customFormat="1" ht="30.75" thickBot="1" x14ac:dyDescent="0.3">
      <c r="A50" s="157"/>
      <c r="B50" s="31" t="s">
        <v>157</v>
      </c>
      <c r="C50" s="124"/>
      <c r="D50" s="124"/>
      <c r="E50" s="124"/>
      <c r="F50" s="124"/>
      <c r="G50" s="124"/>
      <c r="H50" s="124"/>
      <c r="I50" s="124"/>
    </row>
    <row r="51" spans="1:9" s="3" customFormat="1" ht="15.75" thickBot="1" x14ac:dyDescent="0.3">
      <c r="A51" s="36"/>
      <c r="B51" s="38" t="s">
        <v>110</v>
      </c>
      <c r="C51" s="8">
        <f>SUM(C47)</f>
        <v>16</v>
      </c>
      <c r="D51" s="147">
        <f t="shared" ref="D51:G51" si="3">SUM(D47)</f>
        <v>16</v>
      </c>
      <c r="E51" s="147"/>
      <c r="F51" s="147"/>
      <c r="G51" s="147">
        <f t="shared" si="3"/>
        <v>0</v>
      </c>
      <c r="H51" s="147"/>
      <c r="I51" s="124"/>
    </row>
    <row r="52" spans="1:9" s="3" customFormat="1" ht="30" x14ac:dyDescent="0.25">
      <c r="A52" s="157" t="s">
        <v>171</v>
      </c>
      <c r="B52" s="31" t="s">
        <v>158</v>
      </c>
      <c r="C52" s="124">
        <v>10</v>
      </c>
      <c r="D52" s="124">
        <v>10</v>
      </c>
      <c r="E52" s="124"/>
      <c r="F52" s="124"/>
      <c r="G52" s="124"/>
      <c r="H52" s="124"/>
      <c r="I52" s="124"/>
    </row>
    <row r="53" spans="1:9" s="3" customFormat="1" x14ac:dyDescent="0.25">
      <c r="A53" s="157"/>
      <c r="B53" s="31" t="s">
        <v>159</v>
      </c>
      <c r="C53" s="124"/>
      <c r="D53" s="124"/>
      <c r="E53" s="124"/>
      <c r="F53" s="124"/>
      <c r="G53" s="124"/>
      <c r="H53" s="124"/>
      <c r="I53" s="124"/>
    </row>
    <row r="54" spans="1:9" s="3" customFormat="1" ht="45" x14ac:dyDescent="0.25">
      <c r="A54" s="157"/>
      <c r="B54" s="31" t="s">
        <v>160</v>
      </c>
      <c r="C54" s="124"/>
      <c r="D54" s="124"/>
      <c r="E54" s="124"/>
      <c r="F54" s="124"/>
      <c r="G54" s="124"/>
      <c r="H54" s="124"/>
      <c r="I54" s="124"/>
    </row>
    <row r="55" spans="1:9" s="3" customFormat="1" x14ac:dyDescent="0.25">
      <c r="A55" s="157"/>
      <c r="B55" s="31" t="s">
        <v>161</v>
      </c>
      <c r="C55" s="124"/>
      <c r="D55" s="124"/>
      <c r="E55" s="124"/>
      <c r="F55" s="124"/>
      <c r="G55" s="124"/>
      <c r="H55" s="124"/>
      <c r="I55" s="124"/>
    </row>
    <row r="56" spans="1:9" s="3" customFormat="1" x14ac:dyDescent="0.25">
      <c r="A56" s="157"/>
      <c r="B56" s="31" t="s">
        <v>162</v>
      </c>
      <c r="C56" s="124"/>
      <c r="D56" s="124"/>
      <c r="E56" s="124"/>
      <c r="F56" s="124"/>
      <c r="G56" s="124"/>
      <c r="H56" s="124"/>
      <c r="I56" s="124"/>
    </row>
    <row r="57" spans="1:9" s="3" customFormat="1" ht="15.75" thickBot="1" x14ac:dyDescent="0.3">
      <c r="A57" s="44"/>
      <c r="B57" s="51" t="s">
        <v>163</v>
      </c>
      <c r="C57" s="124"/>
      <c r="D57" s="124"/>
      <c r="E57" s="124"/>
      <c r="F57" s="124"/>
      <c r="G57" s="124"/>
      <c r="H57" s="124"/>
      <c r="I57" s="124"/>
    </row>
    <row r="58" spans="1:9" s="3" customFormat="1" ht="15.75" thickBot="1" x14ac:dyDescent="0.3">
      <c r="A58" s="39"/>
      <c r="B58" s="38" t="s">
        <v>110</v>
      </c>
      <c r="C58" s="8">
        <f>SUM(C52)</f>
        <v>10</v>
      </c>
      <c r="D58" s="147">
        <f t="shared" ref="D58:G58" si="4">SUM(D52)</f>
        <v>10</v>
      </c>
      <c r="E58" s="147"/>
      <c r="F58" s="147"/>
      <c r="G58" s="147">
        <f t="shared" si="4"/>
        <v>0</v>
      </c>
      <c r="H58" s="147"/>
      <c r="I58" s="124"/>
    </row>
    <row r="59" spans="1:9" ht="30.75" customHeight="1" x14ac:dyDescent="0.25">
      <c r="A59" s="158" t="s">
        <v>172</v>
      </c>
      <c r="B59" s="64" t="s">
        <v>164</v>
      </c>
      <c r="C59" s="124">
        <v>10</v>
      </c>
      <c r="D59" s="124">
        <v>10</v>
      </c>
      <c r="E59" s="124"/>
      <c r="F59" s="124"/>
      <c r="G59" s="124"/>
      <c r="H59" s="124"/>
      <c r="I59" s="124"/>
    </row>
    <row r="60" spans="1:9" ht="45" customHeight="1" x14ac:dyDescent="0.25">
      <c r="A60" s="158"/>
      <c r="B60" s="64" t="s">
        <v>165</v>
      </c>
      <c r="C60" s="124"/>
      <c r="D60" s="124"/>
      <c r="E60" s="124"/>
      <c r="F60" s="124"/>
      <c r="G60" s="124"/>
      <c r="H60" s="124"/>
      <c r="I60" s="124"/>
    </row>
    <row r="61" spans="1:9" ht="45" customHeight="1" x14ac:dyDescent="0.25">
      <c r="A61" s="158"/>
      <c r="B61" s="64" t="s">
        <v>166</v>
      </c>
      <c r="C61" s="124"/>
      <c r="D61" s="124"/>
      <c r="E61" s="124"/>
      <c r="F61" s="124"/>
      <c r="G61" s="124"/>
      <c r="H61" s="124"/>
      <c r="I61" s="124"/>
    </row>
    <row r="62" spans="1:9" ht="31.5" x14ac:dyDescent="0.25">
      <c r="A62" s="159"/>
      <c r="B62" s="64" t="s">
        <v>167</v>
      </c>
      <c r="C62" s="124"/>
      <c r="D62" s="124"/>
      <c r="E62" s="124"/>
      <c r="F62" s="124"/>
      <c r="G62" s="124"/>
      <c r="H62" s="124"/>
      <c r="I62" s="124"/>
    </row>
    <row r="63" spans="1:9" ht="18.75" customHeight="1" thickBot="1" x14ac:dyDescent="0.3">
      <c r="A63" s="27"/>
      <c r="B63" s="30" t="s">
        <v>1</v>
      </c>
      <c r="C63" s="8">
        <f>SUM(C59)</f>
        <v>10</v>
      </c>
      <c r="D63" s="147">
        <f t="shared" ref="D63:G63" si="5">SUM(D59)</f>
        <v>10</v>
      </c>
      <c r="E63" s="147"/>
      <c r="F63" s="147"/>
      <c r="G63" s="147">
        <f t="shared" si="5"/>
        <v>0</v>
      </c>
      <c r="H63" s="147"/>
      <c r="I63" s="124"/>
    </row>
    <row r="64" spans="1:9" ht="45" customHeight="1" x14ac:dyDescent="0.25">
      <c r="A64" s="165" t="s">
        <v>78</v>
      </c>
      <c r="B64" s="32" t="s">
        <v>79</v>
      </c>
      <c r="C64" s="143">
        <v>8</v>
      </c>
      <c r="D64" s="124">
        <v>8</v>
      </c>
      <c r="E64" s="124"/>
      <c r="F64" s="124"/>
      <c r="G64" s="124"/>
      <c r="H64" s="124"/>
      <c r="I64" s="124"/>
    </row>
    <row r="65" spans="1:9" ht="47.25" x14ac:dyDescent="0.25">
      <c r="A65" s="157"/>
      <c r="B65" s="33" t="s">
        <v>80</v>
      </c>
      <c r="C65" s="143"/>
      <c r="D65" s="124"/>
      <c r="E65" s="124"/>
      <c r="F65" s="124"/>
      <c r="G65" s="124"/>
      <c r="H65" s="124"/>
      <c r="I65" s="124"/>
    </row>
    <row r="66" spans="1:9" ht="31.5" x14ac:dyDescent="0.25">
      <c r="A66" s="157"/>
      <c r="B66" s="33" t="s">
        <v>81</v>
      </c>
      <c r="C66" s="143"/>
      <c r="D66" s="124"/>
      <c r="E66" s="124"/>
      <c r="F66" s="124"/>
      <c r="G66" s="124"/>
      <c r="H66" s="124"/>
      <c r="I66" s="124"/>
    </row>
    <row r="67" spans="1:9" ht="31.5" x14ac:dyDescent="0.25">
      <c r="A67" s="157"/>
      <c r="B67" s="33" t="s">
        <v>82</v>
      </c>
      <c r="C67" s="143"/>
      <c r="D67" s="124"/>
      <c r="E67" s="124"/>
      <c r="F67" s="124"/>
      <c r="G67" s="124"/>
      <c r="H67" s="124"/>
      <c r="I67" s="124"/>
    </row>
    <row r="68" spans="1:9" ht="31.5" x14ac:dyDescent="0.25">
      <c r="A68" s="157"/>
      <c r="B68" s="33" t="s">
        <v>83</v>
      </c>
      <c r="C68" s="143"/>
      <c r="D68" s="124"/>
      <c r="E68" s="124"/>
      <c r="F68" s="124"/>
      <c r="G68" s="124"/>
      <c r="H68" s="124"/>
      <c r="I68" s="124"/>
    </row>
    <row r="69" spans="1:9" ht="47.25" x14ac:dyDescent="0.25">
      <c r="A69" s="157"/>
      <c r="B69" s="33" t="s">
        <v>84</v>
      </c>
      <c r="C69" s="143"/>
      <c r="D69" s="124"/>
      <c r="E69" s="124"/>
      <c r="F69" s="124"/>
      <c r="G69" s="124"/>
      <c r="H69" s="124"/>
      <c r="I69" s="124"/>
    </row>
    <row r="70" spans="1:9" ht="31.5" x14ac:dyDescent="0.25">
      <c r="A70" s="157"/>
      <c r="B70" s="33" t="s">
        <v>85</v>
      </c>
      <c r="C70" s="143"/>
      <c r="D70" s="124"/>
      <c r="E70" s="124"/>
      <c r="F70" s="124"/>
      <c r="G70" s="124"/>
      <c r="H70" s="124"/>
      <c r="I70" s="124"/>
    </row>
    <row r="71" spans="1:9" ht="31.5" x14ac:dyDescent="0.25">
      <c r="A71" s="157"/>
      <c r="B71" s="33" t="s">
        <v>86</v>
      </c>
      <c r="C71" s="143"/>
      <c r="D71" s="124"/>
      <c r="E71" s="124"/>
      <c r="F71" s="124"/>
      <c r="G71" s="124"/>
      <c r="H71" s="124"/>
      <c r="I71" s="124"/>
    </row>
    <row r="72" spans="1:9" ht="15.75" x14ac:dyDescent="0.25">
      <c r="A72" s="157"/>
      <c r="B72" s="33" t="s">
        <v>87</v>
      </c>
      <c r="C72" s="143"/>
      <c r="D72" s="124"/>
      <c r="E72" s="124"/>
      <c r="F72" s="124"/>
      <c r="G72" s="124"/>
      <c r="H72" s="124"/>
      <c r="I72" s="124"/>
    </row>
    <row r="73" spans="1:9" ht="31.5" x14ac:dyDescent="0.25">
      <c r="A73" s="157"/>
      <c r="B73" s="33" t="s">
        <v>88</v>
      </c>
      <c r="C73" s="143"/>
      <c r="D73" s="124"/>
      <c r="E73" s="124"/>
      <c r="F73" s="124"/>
      <c r="G73" s="124"/>
      <c r="H73" s="124"/>
      <c r="I73" s="124"/>
    </row>
    <row r="74" spans="1:9" ht="47.25" x14ac:dyDescent="0.25">
      <c r="A74" s="157"/>
      <c r="B74" s="33" t="s">
        <v>89</v>
      </c>
      <c r="C74" s="143"/>
      <c r="D74" s="124"/>
      <c r="E74" s="124"/>
      <c r="F74" s="124"/>
      <c r="G74" s="124"/>
      <c r="H74" s="124"/>
      <c r="I74" s="124"/>
    </row>
    <row r="75" spans="1:9" ht="15.75" x14ac:dyDescent="0.25">
      <c r="A75" s="157"/>
      <c r="B75" s="33" t="s">
        <v>90</v>
      </c>
      <c r="C75" s="143"/>
      <c r="D75" s="124"/>
      <c r="E75" s="124"/>
      <c r="F75" s="124"/>
      <c r="G75" s="124"/>
      <c r="H75" s="124"/>
      <c r="I75" s="124"/>
    </row>
    <row r="76" spans="1:9" ht="15.75" x14ac:dyDescent="0.25">
      <c r="A76" s="157"/>
      <c r="B76" s="33" t="s">
        <v>91</v>
      </c>
      <c r="C76" s="143"/>
      <c r="D76" s="124"/>
      <c r="E76" s="124"/>
      <c r="F76" s="124"/>
      <c r="G76" s="124"/>
      <c r="H76" s="124"/>
      <c r="I76" s="124"/>
    </row>
    <row r="77" spans="1:9" ht="31.5" x14ac:dyDescent="0.25">
      <c r="A77" s="157"/>
      <c r="B77" s="33" t="s">
        <v>92</v>
      </c>
      <c r="C77" s="143"/>
      <c r="D77" s="124"/>
      <c r="E77" s="124"/>
      <c r="F77" s="124"/>
      <c r="G77" s="124"/>
      <c r="H77" s="124"/>
      <c r="I77" s="124"/>
    </row>
    <row r="78" spans="1:9" ht="47.25" x14ac:dyDescent="0.25">
      <c r="A78" s="157"/>
      <c r="B78" s="33" t="s">
        <v>93</v>
      </c>
      <c r="C78" s="143"/>
      <c r="D78" s="124"/>
      <c r="E78" s="124"/>
      <c r="F78" s="124"/>
      <c r="G78" s="124"/>
      <c r="H78" s="124"/>
      <c r="I78" s="124"/>
    </row>
    <row r="79" spans="1:9" ht="47.25" x14ac:dyDescent="0.25">
      <c r="A79" s="157"/>
      <c r="B79" s="33" t="s">
        <v>94</v>
      </c>
      <c r="C79" s="143"/>
      <c r="D79" s="124"/>
      <c r="E79" s="124"/>
      <c r="F79" s="124"/>
      <c r="G79" s="124"/>
      <c r="H79" s="124"/>
      <c r="I79" s="124"/>
    </row>
    <row r="80" spans="1:9" ht="31.5" x14ac:dyDescent="0.25">
      <c r="A80" s="157"/>
      <c r="B80" s="33" t="s">
        <v>95</v>
      </c>
      <c r="C80" s="143"/>
      <c r="D80" s="124"/>
      <c r="E80" s="124"/>
      <c r="F80" s="124"/>
      <c r="G80" s="124"/>
      <c r="H80" s="124"/>
      <c r="I80" s="124"/>
    </row>
    <row r="81" spans="1:10" ht="31.5" x14ac:dyDescent="0.25">
      <c r="A81" s="157"/>
      <c r="B81" s="33" t="s">
        <v>96</v>
      </c>
      <c r="C81" s="143"/>
      <c r="D81" s="124"/>
      <c r="E81" s="124"/>
      <c r="F81" s="124"/>
      <c r="G81" s="124"/>
      <c r="H81" s="124"/>
      <c r="I81" s="124"/>
    </row>
    <row r="82" spans="1:10" ht="31.5" x14ac:dyDescent="0.25">
      <c r="A82" s="157"/>
      <c r="B82" s="33" t="s">
        <v>97</v>
      </c>
      <c r="C82" s="143"/>
      <c r="D82" s="124"/>
      <c r="E82" s="124"/>
      <c r="F82" s="124"/>
      <c r="G82" s="124"/>
      <c r="H82" s="124"/>
      <c r="I82" s="124"/>
    </row>
    <row r="83" spans="1:10" ht="47.25" x14ac:dyDescent="0.25">
      <c r="A83" s="157"/>
      <c r="B83" s="33" t="s">
        <v>98</v>
      </c>
      <c r="C83" s="143"/>
      <c r="D83" s="124"/>
      <c r="E83" s="124"/>
      <c r="F83" s="124"/>
      <c r="G83" s="124"/>
      <c r="H83" s="124"/>
      <c r="I83" s="124"/>
    </row>
    <row r="84" spans="1:10" ht="47.25" x14ac:dyDescent="0.25">
      <c r="A84" s="157"/>
      <c r="B84" s="33" t="s">
        <v>99</v>
      </c>
      <c r="C84" s="143"/>
      <c r="D84" s="124"/>
      <c r="E84" s="124"/>
      <c r="F84" s="124"/>
      <c r="G84" s="124"/>
      <c r="H84" s="124"/>
      <c r="I84" s="124"/>
    </row>
    <row r="85" spans="1:10" ht="31.5" x14ac:dyDescent="0.25">
      <c r="A85" s="157"/>
      <c r="B85" s="33" t="s">
        <v>100</v>
      </c>
      <c r="C85" s="143"/>
      <c r="D85" s="124"/>
      <c r="E85" s="124"/>
      <c r="F85" s="124"/>
      <c r="G85" s="124"/>
      <c r="H85" s="124"/>
      <c r="I85" s="124"/>
    </row>
    <row r="86" spans="1:10" ht="83.25" customHeight="1" x14ac:dyDescent="0.25">
      <c r="A86" s="157"/>
      <c r="B86" s="33" t="s">
        <v>101</v>
      </c>
      <c r="C86" s="143"/>
      <c r="D86" s="124"/>
      <c r="E86" s="124"/>
      <c r="F86" s="124"/>
      <c r="G86" s="124"/>
      <c r="H86" s="124"/>
      <c r="I86" s="124"/>
    </row>
    <row r="87" spans="1:10" ht="65.25" customHeight="1" x14ac:dyDescent="0.25">
      <c r="A87" s="157"/>
      <c r="B87" s="33" t="s">
        <v>111</v>
      </c>
      <c r="C87" s="143"/>
      <c r="D87" s="124"/>
      <c r="E87" s="124"/>
      <c r="F87" s="124"/>
      <c r="G87" s="124"/>
      <c r="H87" s="124"/>
      <c r="I87" s="124"/>
    </row>
    <row r="88" spans="1:10" ht="31.5" x14ac:dyDescent="0.25">
      <c r="A88" s="157"/>
      <c r="B88" s="34" t="s">
        <v>104</v>
      </c>
      <c r="C88" s="143"/>
      <c r="D88" s="124"/>
      <c r="E88" s="124"/>
      <c r="F88" s="124"/>
      <c r="G88" s="124"/>
      <c r="H88" s="124"/>
      <c r="I88" s="124"/>
    </row>
    <row r="89" spans="1:10" ht="47.25" x14ac:dyDescent="0.25">
      <c r="A89" s="157"/>
      <c r="B89" s="34" t="s">
        <v>105</v>
      </c>
      <c r="C89" s="143"/>
      <c r="D89" s="124"/>
      <c r="E89" s="124"/>
      <c r="F89" s="124"/>
      <c r="G89" s="124"/>
      <c r="H89" s="124"/>
      <c r="I89" s="124"/>
    </row>
    <row r="90" spans="1:10" ht="63" x14ac:dyDescent="0.25">
      <c r="A90" s="157"/>
      <c r="B90" s="34" t="s">
        <v>106</v>
      </c>
      <c r="C90" s="143"/>
      <c r="D90" s="124"/>
      <c r="E90" s="124"/>
      <c r="F90" s="124"/>
      <c r="G90" s="124"/>
      <c r="H90" s="124"/>
      <c r="I90" s="124"/>
    </row>
    <row r="91" spans="1:10" ht="15.75" x14ac:dyDescent="0.25">
      <c r="A91" s="157"/>
      <c r="B91" s="34" t="s">
        <v>107</v>
      </c>
      <c r="C91" s="143"/>
      <c r="D91" s="124"/>
      <c r="E91" s="124"/>
      <c r="F91" s="124"/>
      <c r="G91" s="124"/>
      <c r="H91" s="124"/>
      <c r="I91" s="124"/>
    </row>
    <row r="92" spans="1:10" ht="15.75" x14ac:dyDescent="0.25">
      <c r="A92" s="157"/>
      <c r="B92" s="34" t="s">
        <v>108</v>
      </c>
      <c r="C92" s="143"/>
      <c r="D92" s="124"/>
      <c r="E92" s="124"/>
      <c r="F92" s="124"/>
      <c r="G92" s="124"/>
      <c r="H92" s="124"/>
      <c r="I92" s="124"/>
    </row>
    <row r="93" spans="1:10" ht="16.5" thickBot="1" x14ac:dyDescent="0.3">
      <c r="A93" s="166"/>
      <c r="B93" s="35" t="s">
        <v>109</v>
      </c>
      <c r="C93" s="143"/>
      <c r="D93" s="124"/>
      <c r="E93" s="124"/>
      <c r="F93" s="124"/>
      <c r="G93" s="124"/>
      <c r="H93" s="124"/>
      <c r="I93" s="124"/>
    </row>
    <row r="94" spans="1:10" ht="18.75" customHeight="1" x14ac:dyDescent="0.25">
      <c r="A94" s="27"/>
      <c r="B94" s="30" t="s">
        <v>1</v>
      </c>
      <c r="C94" s="8">
        <f>SUM(C64)</f>
        <v>8</v>
      </c>
      <c r="D94" s="147">
        <f t="shared" ref="D94:G94" si="6">SUM(D64)</f>
        <v>8</v>
      </c>
      <c r="E94" s="147"/>
      <c r="F94" s="147"/>
      <c r="G94" s="147">
        <f t="shared" si="6"/>
        <v>0</v>
      </c>
      <c r="H94" s="147"/>
      <c r="I94" s="124"/>
    </row>
    <row r="95" spans="1:10" ht="19.5" customHeight="1" x14ac:dyDescent="0.3">
      <c r="A95" s="106" t="s">
        <v>29</v>
      </c>
      <c r="B95" s="149"/>
      <c r="C95" s="60">
        <f>SUM(C94,C63,C58,C51,C46,C37,C24)</f>
        <v>80</v>
      </c>
      <c r="D95" s="150">
        <f t="shared" ref="D95:G95" si="7">SUM(D94,D63,D58,D51,D46,D37,D24)</f>
        <v>80</v>
      </c>
      <c r="E95" s="151"/>
      <c r="F95" s="152"/>
      <c r="G95" s="150">
        <f t="shared" si="7"/>
        <v>0</v>
      </c>
      <c r="H95" s="152"/>
      <c r="I95" s="60"/>
      <c r="J95" s="59"/>
    </row>
    <row r="97" spans="1:9" ht="30" customHeight="1" x14ac:dyDescent="0.25">
      <c r="A97" s="92" t="s">
        <v>54</v>
      </c>
      <c r="B97" s="92"/>
      <c r="C97" s="92" t="s">
        <v>191</v>
      </c>
      <c r="D97" s="92"/>
      <c r="E97" s="92"/>
      <c r="F97" s="92"/>
      <c r="G97" s="92"/>
      <c r="H97" s="92"/>
      <c r="I97" s="92"/>
    </row>
    <row r="98" spans="1:9" ht="29.25" customHeight="1" x14ac:dyDescent="0.25">
      <c r="A98" s="93" t="s">
        <v>25</v>
      </c>
      <c r="B98" s="93" t="s">
        <v>26</v>
      </c>
      <c r="C98" s="94" t="s">
        <v>189</v>
      </c>
      <c r="D98" s="96" t="s">
        <v>0</v>
      </c>
      <c r="E98" s="96"/>
      <c r="F98" s="96"/>
      <c r="G98" s="97" t="s">
        <v>41</v>
      </c>
      <c r="H98" s="97"/>
      <c r="I98" s="98" t="s">
        <v>190</v>
      </c>
    </row>
    <row r="99" spans="1:9" ht="36" customHeight="1" x14ac:dyDescent="0.25">
      <c r="A99" s="93"/>
      <c r="B99" s="93"/>
      <c r="C99" s="94"/>
      <c r="D99" s="98" t="s">
        <v>32</v>
      </c>
      <c r="E99" s="98"/>
      <c r="F99" s="98"/>
      <c r="G99" s="98" t="s">
        <v>32</v>
      </c>
      <c r="H99" s="98"/>
      <c r="I99" s="98"/>
    </row>
    <row r="100" spans="1:9" ht="60" customHeight="1" x14ac:dyDescent="0.25">
      <c r="A100" s="148" t="s">
        <v>43</v>
      </c>
      <c r="B100" s="1" t="s">
        <v>8</v>
      </c>
      <c r="C100" s="124">
        <v>4</v>
      </c>
      <c r="D100" s="124">
        <v>4</v>
      </c>
      <c r="E100" s="124"/>
      <c r="F100" s="124"/>
      <c r="G100" s="144"/>
      <c r="H100" s="144"/>
      <c r="I100" s="144"/>
    </row>
    <row r="101" spans="1:9" ht="30" x14ac:dyDescent="0.25">
      <c r="A101" s="148"/>
      <c r="B101" s="1" t="s">
        <v>9</v>
      </c>
      <c r="C101" s="124"/>
      <c r="D101" s="124"/>
      <c r="E101" s="124"/>
      <c r="F101" s="124"/>
      <c r="G101" s="144"/>
      <c r="H101" s="144"/>
      <c r="I101" s="144"/>
    </row>
    <row r="102" spans="1:9" ht="45" x14ac:dyDescent="0.25">
      <c r="A102" s="148"/>
      <c r="B102" s="1" t="s">
        <v>10</v>
      </c>
      <c r="C102" s="124"/>
      <c r="D102" s="124"/>
      <c r="E102" s="124"/>
      <c r="F102" s="124"/>
      <c r="G102" s="144"/>
      <c r="H102" s="144"/>
      <c r="I102" s="144"/>
    </row>
    <row r="103" spans="1:9" x14ac:dyDescent="0.25">
      <c r="A103" s="148"/>
      <c r="B103" s="1" t="s">
        <v>11</v>
      </c>
      <c r="C103" s="124"/>
      <c r="D103" s="124"/>
      <c r="E103" s="124"/>
      <c r="F103" s="124"/>
      <c r="G103" s="144"/>
      <c r="H103" s="144"/>
      <c r="I103" s="144"/>
    </row>
    <row r="104" spans="1:9" ht="30" x14ac:dyDescent="0.25">
      <c r="A104" s="148"/>
      <c r="B104" s="1" t="s">
        <v>12</v>
      </c>
      <c r="C104" s="124"/>
      <c r="D104" s="124"/>
      <c r="E104" s="124"/>
      <c r="F104" s="124"/>
      <c r="G104" s="144"/>
      <c r="H104" s="144"/>
      <c r="I104" s="144"/>
    </row>
    <row r="105" spans="1:9" ht="30" x14ac:dyDescent="0.25">
      <c r="A105" s="148"/>
      <c r="B105" s="1" t="s">
        <v>13</v>
      </c>
      <c r="C105" s="124"/>
      <c r="D105" s="124"/>
      <c r="E105" s="124"/>
      <c r="F105" s="124"/>
      <c r="G105" s="144"/>
      <c r="H105" s="144"/>
      <c r="I105" s="144"/>
    </row>
    <row r="106" spans="1:9" ht="30" x14ac:dyDescent="0.25">
      <c r="A106" s="148"/>
      <c r="B106" s="1" t="s">
        <v>14</v>
      </c>
      <c r="C106" s="124"/>
      <c r="D106" s="124"/>
      <c r="E106" s="124"/>
      <c r="F106" s="124"/>
      <c r="G106" s="144"/>
      <c r="H106" s="144"/>
      <c r="I106" s="144"/>
    </row>
    <row r="107" spans="1:9" ht="30" x14ac:dyDescent="0.25">
      <c r="A107" s="148"/>
      <c r="B107" s="1" t="s">
        <v>15</v>
      </c>
      <c r="C107" s="124"/>
      <c r="D107" s="124"/>
      <c r="E107" s="124"/>
      <c r="F107" s="124"/>
      <c r="G107" s="144"/>
      <c r="H107" s="144"/>
      <c r="I107" s="144"/>
    </row>
    <row r="108" spans="1:9" x14ac:dyDescent="0.25">
      <c r="A108" s="65"/>
      <c r="B108" s="66" t="s">
        <v>110</v>
      </c>
      <c r="C108" s="5">
        <f>SUM(C100)</f>
        <v>4</v>
      </c>
      <c r="D108" s="145">
        <f t="shared" ref="D108:G108" si="8">SUM(D100)</f>
        <v>4</v>
      </c>
      <c r="E108" s="145"/>
      <c r="F108" s="145"/>
      <c r="G108" s="145">
        <f t="shared" si="8"/>
        <v>0</v>
      </c>
      <c r="H108" s="145"/>
      <c r="I108" s="144"/>
    </row>
    <row r="109" spans="1:9" ht="45" customHeight="1" x14ac:dyDescent="0.25">
      <c r="A109" s="148" t="s">
        <v>119</v>
      </c>
      <c r="B109" s="45" t="s">
        <v>120</v>
      </c>
      <c r="C109" s="146">
        <v>4</v>
      </c>
      <c r="D109" s="146">
        <v>4</v>
      </c>
      <c r="E109" s="146"/>
      <c r="F109" s="146"/>
      <c r="G109" s="144"/>
      <c r="H109" s="144"/>
      <c r="I109" s="144"/>
    </row>
    <row r="110" spans="1:9" ht="55.5" customHeight="1" x14ac:dyDescent="0.25">
      <c r="A110" s="148"/>
      <c r="B110" s="45" t="s">
        <v>121</v>
      </c>
      <c r="C110" s="146"/>
      <c r="D110" s="146"/>
      <c r="E110" s="146"/>
      <c r="F110" s="146"/>
      <c r="G110" s="144"/>
      <c r="H110" s="144"/>
      <c r="I110" s="144"/>
    </row>
    <row r="111" spans="1:9" ht="47.25" x14ac:dyDescent="0.25">
      <c r="A111" s="148"/>
      <c r="B111" s="45" t="s">
        <v>122</v>
      </c>
      <c r="C111" s="146"/>
      <c r="D111" s="146"/>
      <c r="E111" s="146"/>
      <c r="F111" s="146"/>
      <c r="G111" s="144"/>
      <c r="H111" s="144"/>
      <c r="I111" s="144"/>
    </row>
    <row r="112" spans="1:9" ht="31.5" x14ac:dyDescent="0.25">
      <c r="A112" s="148"/>
      <c r="B112" s="45" t="s">
        <v>123</v>
      </c>
      <c r="C112" s="146"/>
      <c r="D112" s="146"/>
      <c r="E112" s="146"/>
      <c r="F112" s="146"/>
      <c r="G112" s="144"/>
      <c r="H112" s="144"/>
      <c r="I112" s="144"/>
    </row>
    <row r="113" spans="1:109 16384:16384" ht="15.75" x14ac:dyDescent="0.25">
      <c r="A113" s="148"/>
      <c r="B113" s="45" t="s">
        <v>124</v>
      </c>
      <c r="C113" s="146"/>
      <c r="D113" s="146"/>
      <c r="E113" s="146"/>
      <c r="F113" s="146"/>
      <c r="G113" s="144"/>
      <c r="H113" s="144"/>
      <c r="I113" s="144"/>
    </row>
    <row r="114" spans="1:109 16384:16384" ht="31.5" x14ac:dyDescent="0.25">
      <c r="A114" s="148"/>
      <c r="B114" s="45" t="s">
        <v>125</v>
      </c>
      <c r="C114" s="146"/>
      <c r="D114" s="146"/>
      <c r="E114" s="146"/>
      <c r="F114" s="146"/>
      <c r="G114" s="144"/>
      <c r="H114" s="144"/>
      <c r="I114" s="144"/>
    </row>
    <row r="115" spans="1:109 16384:16384" ht="15.75" x14ac:dyDescent="0.25">
      <c r="A115" s="148"/>
      <c r="B115" s="45" t="s">
        <v>126</v>
      </c>
      <c r="C115" s="146"/>
      <c r="D115" s="146"/>
      <c r="E115" s="146"/>
      <c r="F115" s="146"/>
      <c r="G115" s="144"/>
      <c r="H115" s="144"/>
      <c r="I115" s="144"/>
    </row>
    <row r="116" spans="1:109 16384:16384" ht="32.25" thickBot="1" x14ac:dyDescent="0.3">
      <c r="A116" s="148"/>
      <c r="B116" s="45" t="s">
        <v>127</v>
      </c>
      <c r="C116" s="146"/>
      <c r="D116" s="146"/>
      <c r="E116" s="146"/>
      <c r="F116" s="146"/>
      <c r="G116" s="144"/>
      <c r="H116" s="144"/>
      <c r="I116" s="144"/>
    </row>
    <row r="117" spans="1:109 16384:16384" s="52" customFormat="1" ht="15.75" thickBot="1" x14ac:dyDescent="0.3">
      <c r="A117" s="67"/>
      <c r="B117" s="66" t="s">
        <v>110</v>
      </c>
      <c r="C117" s="5">
        <f>SUM(C109)</f>
        <v>4</v>
      </c>
      <c r="D117" s="145">
        <f t="shared" ref="D117:G117" si="9">SUM(D109)</f>
        <v>4</v>
      </c>
      <c r="E117" s="145"/>
      <c r="F117" s="145"/>
      <c r="G117" s="145">
        <f t="shared" si="9"/>
        <v>0</v>
      </c>
      <c r="H117" s="145"/>
      <c r="I117" s="144"/>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XFD117" s="3"/>
    </row>
    <row r="118" spans="1:109 16384:16384" ht="45" customHeight="1" x14ac:dyDescent="0.25">
      <c r="A118" s="148" t="s">
        <v>59</v>
      </c>
      <c r="B118" s="1" t="s">
        <v>60</v>
      </c>
      <c r="C118" s="143">
        <v>4</v>
      </c>
      <c r="D118" s="124">
        <v>4</v>
      </c>
      <c r="E118" s="124"/>
      <c r="F118" s="124"/>
      <c r="G118" s="144"/>
      <c r="H118" s="144"/>
      <c r="I118" s="144"/>
    </row>
    <row r="119" spans="1:109 16384:16384" ht="30" x14ac:dyDescent="0.25">
      <c r="A119" s="148"/>
      <c r="B119" s="1" t="s">
        <v>61</v>
      </c>
      <c r="C119" s="143"/>
      <c r="D119" s="124"/>
      <c r="E119" s="124"/>
      <c r="F119" s="124"/>
      <c r="G119" s="144"/>
      <c r="H119" s="144"/>
      <c r="I119" s="144"/>
    </row>
    <row r="120" spans="1:109 16384:16384" ht="45" x14ac:dyDescent="0.25">
      <c r="A120" s="148"/>
      <c r="B120" s="1" t="s">
        <v>62</v>
      </c>
      <c r="C120" s="143"/>
      <c r="D120" s="124"/>
      <c r="E120" s="124"/>
      <c r="F120" s="124"/>
      <c r="G120" s="144"/>
      <c r="H120" s="144"/>
      <c r="I120" s="144"/>
    </row>
    <row r="121" spans="1:109 16384:16384" x14ac:dyDescent="0.25">
      <c r="A121" s="148"/>
      <c r="B121" s="1" t="s">
        <v>63</v>
      </c>
      <c r="C121" s="143"/>
      <c r="D121" s="124"/>
      <c r="E121" s="124"/>
      <c r="F121" s="124"/>
      <c r="G121" s="144"/>
      <c r="H121" s="144"/>
      <c r="I121" s="144"/>
    </row>
    <row r="122" spans="1:109 16384:16384" x14ac:dyDescent="0.25">
      <c r="A122" s="148"/>
      <c r="B122" s="1" t="s">
        <v>64</v>
      </c>
      <c r="C122" s="143"/>
      <c r="D122" s="124"/>
      <c r="E122" s="124"/>
      <c r="F122" s="124"/>
      <c r="G122" s="144"/>
      <c r="H122" s="144"/>
      <c r="I122" s="144"/>
    </row>
    <row r="123" spans="1:109 16384:16384" ht="30" x14ac:dyDescent="0.25">
      <c r="A123" s="148"/>
      <c r="B123" s="1" t="s">
        <v>13</v>
      </c>
      <c r="C123" s="143"/>
      <c r="D123" s="124"/>
      <c r="E123" s="124"/>
      <c r="F123" s="124"/>
      <c r="G123" s="144"/>
      <c r="H123" s="144"/>
      <c r="I123" s="144"/>
    </row>
    <row r="124" spans="1:109 16384:16384" ht="30" x14ac:dyDescent="0.25">
      <c r="A124" s="148"/>
      <c r="B124" s="1" t="s">
        <v>65</v>
      </c>
      <c r="C124" s="143"/>
      <c r="D124" s="124"/>
      <c r="E124" s="124"/>
      <c r="F124" s="124"/>
      <c r="G124" s="144"/>
      <c r="H124" s="144"/>
      <c r="I124" s="144"/>
    </row>
    <row r="125" spans="1:109 16384:16384" ht="30" x14ac:dyDescent="0.25">
      <c r="A125" s="148"/>
      <c r="B125" s="1" t="s">
        <v>66</v>
      </c>
      <c r="C125" s="143"/>
      <c r="D125" s="124"/>
      <c r="E125" s="124"/>
      <c r="F125" s="124"/>
      <c r="G125" s="144"/>
      <c r="H125" s="144"/>
      <c r="I125" s="144"/>
    </row>
    <row r="126" spans="1:109 16384:16384" x14ac:dyDescent="0.25">
      <c r="A126" s="14"/>
      <c r="B126" s="68" t="s">
        <v>110</v>
      </c>
      <c r="C126" s="5">
        <f>SUM(C118)</f>
        <v>4</v>
      </c>
      <c r="D126" s="145">
        <f t="shared" ref="D126:G126" si="10">SUM(D118)</f>
        <v>4</v>
      </c>
      <c r="E126" s="145"/>
      <c r="F126" s="145"/>
      <c r="G126" s="145">
        <f t="shared" si="10"/>
        <v>0</v>
      </c>
      <c r="H126" s="145"/>
      <c r="I126" s="144"/>
    </row>
    <row r="127" spans="1:109 16384:16384" ht="60" customHeight="1" x14ac:dyDescent="0.25">
      <c r="A127" s="148" t="s">
        <v>44</v>
      </c>
      <c r="B127" s="1" t="s">
        <v>16</v>
      </c>
      <c r="C127" s="143">
        <v>4</v>
      </c>
      <c r="D127" s="124">
        <v>4</v>
      </c>
      <c r="E127" s="124"/>
      <c r="F127" s="124"/>
      <c r="G127" s="144"/>
      <c r="H127" s="144"/>
      <c r="I127" s="144"/>
    </row>
    <row r="128" spans="1:109 16384:16384" ht="30" x14ac:dyDescent="0.25">
      <c r="A128" s="148"/>
      <c r="B128" s="1" t="s">
        <v>17</v>
      </c>
      <c r="C128" s="143"/>
      <c r="D128" s="124"/>
      <c r="E128" s="124"/>
      <c r="F128" s="124"/>
      <c r="G128" s="144"/>
      <c r="H128" s="144"/>
      <c r="I128" s="144"/>
    </row>
    <row r="129" spans="1:9" ht="30" x14ac:dyDescent="0.25">
      <c r="A129" s="148"/>
      <c r="B129" s="1" t="s">
        <v>18</v>
      </c>
      <c r="C129" s="143"/>
      <c r="D129" s="124"/>
      <c r="E129" s="124"/>
      <c r="F129" s="124"/>
      <c r="G129" s="144"/>
      <c r="H129" s="144"/>
      <c r="I129" s="144"/>
    </row>
    <row r="130" spans="1:9" ht="30" x14ac:dyDescent="0.25">
      <c r="A130" s="148"/>
      <c r="B130" s="1" t="s">
        <v>19</v>
      </c>
      <c r="C130" s="143"/>
      <c r="D130" s="124"/>
      <c r="E130" s="124"/>
      <c r="F130" s="124"/>
      <c r="G130" s="144"/>
      <c r="H130" s="144"/>
      <c r="I130" s="144"/>
    </row>
    <row r="131" spans="1:9" ht="30" x14ac:dyDescent="0.25">
      <c r="A131" s="148"/>
      <c r="B131" s="1" t="s">
        <v>20</v>
      </c>
      <c r="C131" s="143"/>
      <c r="D131" s="124"/>
      <c r="E131" s="124"/>
      <c r="F131" s="124"/>
      <c r="G131" s="144"/>
      <c r="H131" s="144"/>
      <c r="I131" s="144"/>
    </row>
    <row r="132" spans="1:9" ht="45" x14ac:dyDescent="0.25">
      <c r="A132" s="148"/>
      <c r="B132" s="1" t="s">
        <v>21</v>
      </c>
      <c r="C132" s="143"/>
      <c r="D132" s="124"/>
      <c r="E132" s="124"/>
      <c r="F132" s="124"/>
      <c r="G132" s="144"/>
      <c r="H132" s="144"/>
      <c r="I132" s="144"/>
    </row>
    <row r="133" spans="1:9" ht="30" x14ac:dyDescent="0.25">
      <c r="A133" s="148"/>
      <c r="B133" s="1" t="s">
        <v>22</v>
      </c>
      <c r="C133" s="143"/>
      <c r="D133" s="124"/>
      <c r="E133" s="124"/>
      <c r="F133" s="124"/>
      <c r="G133" s="144"/>
      <c r="H133" s="144"/>
      <c r="I133" s="144"/>
    </row>
    <row r="134" spans="1:9" ht="30" x14ac:dyDescent="0.25">
      <c r="A134" s="148"/>
      <c r="B134" s="1" t="s">
        <v>23</v>
      </c>
      <c r="C134" s="143"/>
      <c r="D134" s="124"/>
      <c r="E134" s="124"/>
      <c r="F134" s="124"/>
      <c r="G134" s="144"/>
      <c r="H134" s="144"/>
      <c r="I134" s="144"/>
    </row>
    <row r="135" spans="1:9" ht="30" x14ac:dyDescent="0.25">
      <c r="A135" s="148"/>
      <c r="B135" s="1" t="s">
        <v>24</v>
      </c>
      <c r="C135" s="143"/>
      <c r="D135" s="124"/>
      <c r="E135" s="124"/>
      <c r="F135" s="124"/>
      <c r="G135" s="144"/>
      <c r="H135" s="144"/>
      <c r="I135" s="144"/>
    </row>
    <row r="136" spans="1:9" x14ac:dyDescent="0.25">
      <c r="A136" s="14"/>
      <c r="B136" s="68" t="s">
        <v>110</v>
      </c>
      <c r="C136" s="5">
        <f>SUM(C127)</f>
        <v>4</v>
      </c>
      <c r="D136" s="145">
        <f t="shared" ref="D136:G136" si="11">SUM(D127)</f>
        <v>4</v>
      </c>
      <c r="E136" s="145"/>
      <c r="F136" s="145"/>
      <c r="G136" s="145">
        <f t="shared" si="11"/>
        <v>0</v>
      </c>
      <c r="H136" s="145"/>
      <c r="I136" s="144"/>
    </row>
    <row r="137" spans="1:9" ht="45" x14ac:dyDescent="0.25">
      <c r="A137" s="148">
        <v>9609</v>
      </c>
      <c r="B137" s="1" t="s">
        <v>68</v>
      </c>
      <c r="C137" s="143">
        <v>4</v>
      </c>
      <c r="D137" s="124">
        <v>4</v>
      </c>
      <c r="E137" s="124"/>
      <c r="F137" s="124"/>
      <c r="G137" s="144"/>
      <c r="H137" s="144"/>
      <c r="I137" s="144"/>
    </row>
    <row r="138" spans="1:9" ht="45" x14ac:dyDescent="0.25">
      <c r="A138" s="148"/>
      <c r="B138" s="1" t="s">
        <v>69</v>
      </c>
      <c r="C138" s="143"/>
      <c r="D138" s="124"/>
      <c r="E138" s="124"/>
      <c r="F138" s="124"/>
      <c r="G138" s="144"/>
      <c r="H138" s="144"/>
      <c r="I138" s="144"/>
    </row>
    <row r="139" spans="1:9" ht="30" x14ac:dyDescent="0.25">
      <c r="A139" s="148"/>
      <c r="B139" s="1" t="s">
        <v>70</v>
      </c>
      <c r="C139" s="143"/>
      <c r="D139" s="124"/>
      <c r="E139" s="124"/>
      <c r="F139" s="124"/>
      <c r="G139" s="144"/>
      <c r="H139" s="144"/>
      <c r="I139" s="144"/>
    </row>
    <row r="140" spans="1:9" ht="45" x14ac:dyDescent="0.25">
      <c r="A140" s="148"/>
      <c r="B140" s="1" t="s">
        <v>71</v>
      </c>
      <c r="C140" s="143"/>
      <c r="D140" s="124"/>
      <c r="E140" s="124"/>
      <c r="F140" s="124"/>
      <c r="G140" s="144"/>
      <c r="H140" s="144"/>
      <c r="I140" s="144"/>
    </row>
    <row r="141" spans="1:9" ht="30" x14ac:dyDescent="0.25">
      <c r="A141" s="148"/>
      <c r="B141" s="1" t="s">
        <v>72</v>
      </c>
      <c r="C141" s="143"/>
      <c r="D141" s="124"/>
      <c r="E141" s="124"/>
      <c r="F141" s="124"/>
      <c r="G141" s="144"/>
      <c r="H141" s="144"/>
      <c r="I141" s="144"/>
    </row>
    <row r="142" spans="1:9" ht="30" x14ac:dyDescent="0.25">
      <c r="A142" s="148"/>
      <c r="B142" s="1" t="s">
        <v>73</v>
      </c>
      <c r="C142" s="143"/>
      <c r="D142" s="124"/>
      <c r="E142" s="124"/>
      <c r="F142" s="124"/>
      <c r="G142" s="144"/>
      <c r="H142" s="144"/>
      <c r="I142" s="144"/>
    </row>
    <row r="143" spans="1:9" ht="30" x14ac:dyDescent="0.25">
      <c r="A143" s="148"/>
      <c r="B143" s="1" t="s">
        <v>74</v>
      </c>
      <c r="C143" s="143"/>
      <c r="D143" s="124"/>
      <c r="E143" s="124"/>
      <c r="F143" s="124"/>
      <c r="G143" s="144"/>
      <c r="H143" s="144"/>
      <c r="I143" s="144"/>
    </row>
    <row r="144" spans="1:9" ht="30" x14ac:dyDescent="0.25">
      <c r="A144" s="148"/>
      <c r="B144" s="1" t="s">
        <v>75</v>
      </c>
      <c r="C144" s="143"/>
      <c r="D144" s="124"/>
      <c r="E144" s="124"/>
      <c r="F144" s="124"/>
      <c r="G144" s="144"/>
      <c r="H144" s="144"/>
      <c r="I144" s="144"/>
    </row>
    <row r="145" spans="1:10" ht="30" x14ac:dyDescent="0.25">
      <c r="A145" s="148"/>
      <c r="B145" s="1" t="s">
        <v>76</v>
      </c>
      <c r="C145" s="143"/>
      <c r="D145" s="124"/>
      <c r="E145" s="124"/>
      <c r="F145" s="124"/>
      <c r="G145" s="144"/>
      <c r="H145" s="144"/>
      <c r="I145" s="144"/>
    </row>
    <row r="146" spans="1:10" ht="45" x14ac:dyDescent="0.25">
      <c r="A146" s="148"/>
      <c r="B146" s="1" t="s">
        <v>77</v>
      </c>
      <c r="C146" s="143"/>
      <c r="D146" s="124"/>
      <c r="E146" s="124"/>
      <c r="F146" s="124"/>
      <c r="G146" s="144"/>
      <c r="H146" s="144"/>
      <c r="I146" s="144"/>
    </row>
    <row r="147" spans="1:10" x14ac:dyDescent="0.25">
      <c r="A147" s="14"/>
      <c r="B147" s="68" t="s">
        <v>110</v>
      </c>
      <c r="C147" s="5">
        <f>SUM(C137)</f>
        <v>4</v>
      </c>
      <c r="D147" s="145">
        <f t="shared" ref="D147:G147" si="12">SUM(D137)</f>
        <v>4</v>
      </c>
      <c r="E147" s="145"/>
      <c r="F147" s="145"/>
      <c r="G147" s="145">
        <f t="shared" si="12"/>
        <v>0</v>
      </c>
      <c r="H147" s="145"/>
      <c r="I147" s="144"/>
    </row>
    <row r="148" spans="1:10" ht="18.75" x14ac:dyDescent="0.3">
      <c r="A148" s="106" t="s">
        <v>30</v>
      </c>
      <c r="B148" s="106"/>
      <c r="C148" s="69">
        <f>SUM(C147,C136,C126,C117,C108)</f>
        <v>20</v>
      </c>
      <c r="D148" s="140">
        <f>SUM(D147,D136,D126,D117,D108)</f>
        <v>20</v>
      </c>
      <c r="E148" s="141"/>
      <c r="F148" s="142"/>
      <c r="G148" s="107"/>
      <c r="H148" s="107"/>
      <c r="I148" s="58"/>
      <c r="J148" s="59"/>
    </row>
  </sheetData>
  <mergeCells count="133">
    <mergeCell ref="A100:A107"/>
    <mergeCell ref="A38:A45"/>
    <mergeCell ref="A6:I6"/>
    <mergeCell ref="B7:I7"/>
    <mergeCell ref="A8:B8"/>
    <mergeCell ref="A109:A116"/>
    <mergeCell ref="A137:A146"/>
    <mergeCell ref="A127:A135"/>
    <mergeCell ref="A118:A125"/>
    <mergeCell ref="A64:A93"/>
    <mergeCell ref="G8:I8"/>
    <mergeCell ref="A9:B9"/>
    <mergeCell ref="C9:F9"/>
    <mergeCell ref="G9:I9"/>
    <mergeCell ref="A52:A56"/>
    <mergeCell ref="A59:A62"/>
    <mergeCell ref="C59:C62"/>
    <mergeCell ref="D59:F62"/>
    <mergeCell ref="G59:H62"/>
    <mergeCell ref="A47:A50"/>
    <mergeCell ref="A16:A23"/>
    <mergeCell ref="A25:A36"/>
    <mergeCell ref="A1:I1"/>
    <mergeCell ref="H2:I2"/>
    <mergeCell ref="F3:I3"/>
    <mergeCell ref="C4:D4"/>
    <mergeCell ref="E4:I4"/>
    <mergeCell ref="A13:B13"/>
    <mergeCell ref="C13:I13"/>
    <mergeCell ref="A14:A15"/>
    <mergeCell ref="B14:B15"/>
    <mergeCell ref="C14:C15"/>
    <mergeCell ref="D14:F14"/>
    <mergeCell ref="G14:H14"/>
    <mergeCell ref="I14:I15"/>
    <mergeCell ref="D15:F15"/>
    <mergeCell ref="G15:H15"/>
    <mergeCell ref="A12:B12"/>
    <mergeCell ref="C12:I12"/>
    <mergeCell ref="A5:B5"/>
    <mergeCell ref="C5:I5"/>
    <mergeCell ref="A95:B95"/>
    <mergeCell ref="D95:F95"/>
    <mergeCell ref="G95:H95"/>
    <mergeCell ref="D16:F23"/>
    <mergeCell ref="G16:H23"/>
    <mergeCell ref="I16:I24"/>
    <mergeCell ref="D24:F24"/>
    <mergeCell ref="C16:C23"/>
    <mergeCell ref="G24:H24"/>
    <mergeCell ref="D25:F36"/>
    <mergeCell ref="G25:H36"/>
    <mergeCell ref="I25:I37"/>
    <mergeCell ref="C25:C36"/>
    <mergeCell ref="A10:B10"/>
    <mergeCell ref="C10:F10"/>
    <mergeCell ref="G10:I10"/>
    <mergeCell ref="A11:B11"/>
    <mergeCell ref="C11:F11"/>
    <mergeCell ref="G11:I11"/>
    <mergeCell ref="C8:F8"/>
    <mergeCell ref="A97:B97"/>
    <mergeCell ref="C97:I97"/>
    <mergeCell ref="A98:A99"/>
    <mergeCell ref="B98:B99"/>
    <mergeCell ref="C98:C99"/>
    <mergeCell ref="D98:F98"/>
    <mergeCell ref="G98:H98"/>
    <mergeCell ref="I98:I99"/>
    <mergeCell ref="D99:F99"/>
    <mergeCell ref="G99:H99"/>
    <mergeCell ref="D46:F46"/>
    <mergeCell ref="G46:H46"/>
    <mergeCell ref="I38:I46"/>
    <mergeCell ref="C47:C50"/>
    <mergeCell ref="D47:F50"/>
    <mergeCell ref="G47:H50"/>
    <mergeCell ref="D37:F37"/>
    <mergeCell ref="G37:H37"/>
    <mergeCell ref="C38:C45"/>
    <mergeCell ref="D38:F45"/>
    <mergeCell ref="G38:H45"/>
    <mergeCell ref="D51:F51"/>
    <mergeCell ref="G51:H51"/>
    <mergeCell ref="I47:I51"/>
    <mergeCell ref="C52:C57"/>
    <mergeCell ref="D52:F57"/>
    <mergeCell ref="G52:H57"/>
    <mergeCell ref="I52:I58"/>
    <mergeCell ref="D58:F58"/>
    <mergeCell ref="G58:H58"/>
    <mergeCell ref="I59:I63"/>
    <mergeCell ref="D63:F63"/>
    <mergeCell ref="G63:H63"/>
    <mergeCell ref="C64:C93"/>
    <mergeCell ref="D64:F93"/>
    <mergeCell ref="G64:H93"/>
    <mergeCell ref="I64:I94"/>
    <mergeCell ref="D94:F94"/>
    <mergeCell ref="G94:H94"/>
    <mergeCell ref="C109:C116"/>
    <mergeCell ref="D109:F116"/>
    <mergeCell ref="G109:H116"/>
    <mergeCell ref="I109:I117"/>
    <mergeCell ref="D117:F117"/>
    <mergeCell ref="G117:H117"/>
    <mergeCell ref="C100:C107"/>
    <mergeCell ref="D100:F107"/>
    <mergeCell ref="G100:H107"/>
    <mergeCell ref="I100:I108"/>
    <mergeCell ref="D108:F108"/>
    <mergeCell ref="G108:H108"/>
    <mergeCell ref="C118:C125"/>
    <mergeCell ref="D118:F125"/>
    <mergeCell ref="G118:H125"/>
    <mergeCell ref="I118:I126"/>
    <mergeCell ref="C127:C135"/>
    <mergeCell ref="D127:F135"/>
    <mergeCell ref="G127:H135"/>
    <mergeCell ref="I127:I136"/>
    <mergeCell ref="D136:F136"/>
    <mergeCell ref="G136:H136"/>
    <mergeCell ref="D126:F126"/>
    <mergeCell ref="G126:H126"/>
    <mergeCell ref="A148:B148"/>
    <mergeCell ref="D148:F148"/>
    <mergeCell ref="G148:H148"/>
    <mergeCell ref="C137:C146"/>
    <mergeCell ref="D137:F146"/>
    <mergeCell ref="G137:H146"/>
    <mergeCell ref="I137:I147"/>
    <mergeCell ref="D147:F147"/>
    <mergeCell ref="G147:H147"/>
  </mergeCells>
  <pageMargins left="0.25" right="0.25" top="0.25" bottom="0.25" header="6.4960630000000005E-2"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2013-10-07T07:19:47Z</cp:lastPrinted>
  <dcterms:created xsi:type="dcterms:W3CDTF">2013-07-19T04:41:40Z</dcterms:created>
  <dcterms:modified xsi:type="dcterms:W3CDTF">2015-12-01T11:04:44Z</dcterms:modified>
</cp:coreProperties>
</file>