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20115" windowHeight="7560"/>
  </bookViews>
  <sheets>
    <sheet name="Cumulative" sheetId="6" r:id="rId1"/>
    <sheet name="Practical &amp; Viva" sheetId="4" r:id="rId2"/>
    <sheet name="Theory" sheetId="1" r:id="rId3"/>
  </sheets>
  <externalReferences>
    <externalReference r:id="rId4"/>
  </externalReferences>
  <calcPr calcId="145621"/>
</workbook>
</file>

<file path=xl/calcChain.xml><?xml version="1.0" encoding="utf-8"?>
<calcChain xmlns="http://schemas.openxmlformats.org/spreadsheetml/2006/main">
  <c r="G20" i="6" l="1"/>
  <c r="C20" i="6"/>
  <c r="G19" i="6"/>
  <c r="G18" i="6"/>
  <c r="G14" i="6"/>
  <c r="G22" i="6" s="1"/>
  <c r="C14" i="6"/>
  <c r="G13" i="6"/>
  <c r="G12" i="6"/>
  <c r="C11" i="4"/>
  <c r="G10" i="4"/>
  <c r="G9" i="4"/>
  <c r="G11" i="4" s="1"/>
  <c r="D161" i="1"/>
  <c r="G161" i="1"/>
  <c r="C161" i="1"/>
  <c r="C22" i="6" l="1"/>
  <c r="D95" i="1"/>
  <c r="C95" i="1"/>
  <c r="C11" i="1" l="1"/>
  <c r="G9" i="1"/>
  <c r="F38" i="4" l="1"/>
  <c r="E38" i="4"/>
  <c r="D38" i="4"/>
  <c r="F185" i="4"/>
  <c r="E185" i="4"/>
  <c r="D185" i="4"/>
  <c r="F148" i="4"/>
  <c r="E148" i="4"/>
  <c r="D148" i="4"/>
  <c r="F172" i="4"/>
  <c r="E172" i="4"/>
  <c r="D172" i="4"/>
  <c r="F128" i="4"/>
  <c r="E128" i="4"/>
  <c r="D128" i="4"/>
  <c r="F160" i="4"/>
  <c r="E160" i="4"/>
  <c r="D160" i="4"/>
  <c r="F139" i="4"/>
  <c r="F149" i="4" s="1"/>
  <c r="E139" i="4"/>
  <c r="D139" i="4"/>
  <c r="F68" i="4"/>
  <c r="E68" i="4"/>
  <c r="D68" i="4"/>
  <c r="F58" i="4"/>
  <c r="E58" i="4"/>
  <c r="D58" i="4"/>
  <c r="F51" i="4"/>
  <c r="E51" i="4"/>
  <c r="D51" i="4"/>
  <c r="F34" i="4"/>
  <c r="E34" i="4"/>
  <c r="D34" i="4"/>
  <c r="F27" i="4"/>
  <c r="E27" i="4"/>
  <c r="D27" i="4"/>
  <c r="E149" i="4" l="1"/>
  <c r="D149" i="4"/>
</calcChain>
</file>

<file path=xl/sharedStrings.xml><?xml version="1.0" encoding="utf-8"?>
<sst xmlns="http://schemas.openxmlformats.org/spreadsheetml/2006/main" count="466" uniqueCount="236">
  <si>
    <t>Marks Allocation</t>
  </si>
  <si>
    <t>Total</t>
  </si>
  <si>
    <t>Out Of</t>
  </si>
  <si>
    <t>Skills Practical</t>
  </si>
  <si>
    <t>Qualification Pack</t>
  </si>
  <si>
    <t>Sector Skill Council</t>
  </si>
  <si>
    <t>Job Role</t>
  </si>
  <si>
    <t>Healthcare</t>
  </si>
  <si>
    <t>PC1.Maintain the patient privacy and encourage patient do as much as possible to promote independence</t>
  </si>
  <si>
    <t>PC2.Identify the type of bath that is best suited as per the guidelines, based on the patient condition and comfort</t>
  </si>
  <si>
    <t>PC3.Check water temperature before patient checks in</t>
  </si>
  <si>
    <t>PC4.Follow standards precautions when performing perennial care or when bathing a patient with skin lesion and rashes</t>
  </si>
  <si>
    <t>PC5. Dry patient skin by patting with a towel which decreases friction and prevents skin breakdown</t>
  </si>
  <si>
    <t>PC6. Never leave a patient unattended in bath room</t>
  </si>
  <si>
    <t>PC7. Wash from cleanest to dirtiest</t>
  </si>
  <si>
    <t>PC8. Observe and report unusual findings to the nurse</t>
  </si>
  <si>
    <t>PC9. Offer patient back rub after bathing and at bed time to stimulate circulation and relieve stress</t>
  </si>
  <si>
    <t>PC10. Apply lotion to dry skin if requested</t>
  </si>
  <si>
    <t>PC11. Clean tub shower chair before and after each use</t>
  </si>
  <si>
    <t>PC12. Always check each patients skin after bathing</t>
  </si>
  <si>
    <t>PC2. Show patient how they look after the grooming task is finished</t>
  </si>
  <si>
    <t>PC3. Use standard precautions and protocols for shaving and cutting nails</t>
  </si>
  <si>
    <t>PC1. Maintain the patient’s privacy and encourage patient do as much as possible to promote independence</t>
  </si>
  <si>
    <t>PC4. Perform duties gently to avoid injuries especially during shaving, brushing and hair styling</t>
  </si>
  <si>
    <t>PC5. Rinse toothpaste thoroughly from the mouth after brushing</t>
  </si>
  <si>
    <t>PC6. Store dentures in cool water with patients name to avoid confusion</t>
  </si>
  <si>
    <t>PC1. Maintain the patient privacy and encourage patient do as much as possible to  promote independence</t>
  </si>
  <si>
    <t>PC2. Fasten the clothing with elastic fasteners and ensure that the footwear fits correctly</t>
  </si>
  <si>
    <t>PC1. Make the patient comfortable and encourage eating as recommended</t>
  </si>
  <si>
    <t>PC2. Check menu card to verify the diet, restrictions, likes and dislikes of the patient</t>
  </si>
  <si>
    <t>PC3. Feed through spoon</t>
  </si>
  <si>
    <t>PC4. Assist in elimination and oral care prior to feeding</t>
  </si>
  <si>
    <t>PC5. Wash hands and mouth after feeding</t>
  </si>
  <si>
    <t>PC6. Measure input and record them</t>
  </si>
  <si>
    <t>PC8. Patient is not having symptoms of distress like coughing and regurgitation</t>
  </si>
  <si>
    <t>PC7. During feeding observe and ensure that:</t>
  </si>
  <si>
    <t>a. Elimination process is completed before feeding</t>
  </si>
  <si>
    <t>b. Oral care and grooming is performed before feeding</t>
  </si>
  <si>
    <t>c. The patient is comfortable when being fed</t>
  </si>
  <si>
    <t>d. The food provided is according to the dietary prescription of the prescribing physician or dietician</t>
  </si>
  <si>
    <t>PC1. Promptly respond to patients elimination needs</t>
  </si>
  <si>
    <t>PC2. Assist a mobile patient in moving to the toilet and provide support like giving toilet paper if required or stabilise the commode</t>
  </si>
  <si>
    <t>PC3. Wipe the patient and wash hands to prevent infection</t>
  </si>
  <si>
    <t>PC4. Use equipment correctly to prevent discomfort or injury</t>
  </si>
  <si>
    <t>PC5. Ensure/Maintain patients privacy at all times during the procedure</t>
  </si>
  <si>
    <t>PC6. Record changes in colour or texture of the elimination and report usual findings immediately</t>
  </si>
  <si>
    <t>PC1. Know all procedures required for infection control</t>
  </si>
  <si>
    <t>PC2. Follow standard precautions</t>
  </si>
  <si>
    <t>PC3. Be aware of rules to dispose of biomedical waste and sharps</t>
  </si>
  <si>
    <t>PC4. Follow high level of personal hygiene</t>
  </si>
  <si>
    <t>PC5. Practice medical asepsis</t>
  </si>
  <si>
    <t>o All standard precautions and procedures are followed</t>
  </si>
  <si>
    <t>o Protective gears are used while getting in contact with the patient</t>
  </si>
  <si>
    <t>o Consider all blood, body fluids and excreta contaminated</t>
  </si>
  <si>
    <t>PC6. Follow infection control procedures and should ensure that:</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</si>
  <si>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</si>
  <si>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</si>
  <si>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</si>
  <si>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</si>
  <si>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</si>
  <si>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</si>
  <si>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</si>
  <si>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</si>
  <si>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Communicate with other people clearly and effectively</t>
  </si>
  <si>
    <t>PC2. Integrate one’s work with other people’s work effectively</t>
  </si>
  <si>
    <t>PC3. Pass on essential information to other people on timely basis</t>
  </si>
  <si>
    <t>PC4. Work in a way that shows respect for other people</t>
  </si>
  <si>
    <t>PC5. Carry out any commitments made to other people</t>
  </si>
  <si>
    <t>PC6. Reason out the failure to fulfil commitment</t>
  </si>
  <si>
    <t>PC7. Identify any problems with team members and other people and take the initiative to solve these problems</t>
  </si>
  <si>
    <t>PC8. Follow the organisation’s policies and procedures</t>
  </si>
  <si>
    <t>PC1. Clearly establish, agree, and record the work requirements</t>
  </si>
  <si>
    <t>PC2. Utilise time effectively</t>
  </si>
  <si>
    <t>PC3. Ensure his/her work meets the agreed requirements</t>
  </si>
  <si>
    <t>PC4. Treat confidential information correctly</t>
  </si>
  <si>
    <t>PC5. Work in line with the organisation’s procedures and policies and within the limits of his/her job role</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</si>
  <si>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</si>
  <si>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</si>
  <si>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</si>
  <si>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</si>
  <si>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</si>
  <si>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</si>
  <si>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</si>
  <si>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</si>
  <si>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</si>
  <si>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</si>
  <si>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</si>
  <si>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</si>
  <si>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</si>
  <si>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</si>
  <si>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</si>
  <si>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</si>
  <si>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</si>
  <si>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</si>
  <si>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</si>
  <si>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</si>
  <si>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</si>
  <si>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</si>
  <si>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</si>
  <si>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</si>
  <si>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</si>
  <si>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</si>
  <si>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Soft Skills and Communication</t>
  </si>
  <si>
    <t>National Occupational Standards (NOS)</t>
  </si>
  <si>
    <t>Performance Criteria (PC)</t>
  </si>
  <si>
    <t>Subject Domain</t>
  </si>
  <si>
    <t>Viva</t>
  </si>
  <si>
    <t>3. HSS/ N 9603 (Act within the limits of one’s competence and authority)</t>
  </si>
  <si>
    <t>4. HSS/ N 9604 (Work effectively with others)</t>
  </si>
  <si>
    <t>5. HSS/ N 9605 (Manage work to meet requirements)</t>
  </si>
  <si>
    <t>6. HSS/ N 9606 (Maintain a safe, healthy, and secure working environment)</t>
  </si>
  <si>
    <t>7. HSS/ N 9607 (Practice Code of conduct while performing duties)</t>
  </si>
  <si>
    <t>8. HSS/ N 9609 (Follow biomedical waste disposal protocols)</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</si>
  <si>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</si>
  <si>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</si>
  <si>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</si>
  <si>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</si>
  <si>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</si>
  <si>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</si>
  <si>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</si>
  <si>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</si>
  <si>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</si>
  <si>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</si>
  <si>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</si>
  <si>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</si>
  <si>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Signature of Assessor</t>
  </si>
  <si>
    <t>Marks Alloted</t>
  </si>
  <si>
    <t>Marks Awarded by Assessor</t>
  </si>
  <si>
    <t>Grand Total of Practical</t>
  </si>
  <si>
    <t>Assessment Form (To be filled by Assessor for Each Trainee)</t>
  </si>
  <si>
    <t>1. Communication &amp; Proactiveness</t>
  </si>
  <si>
    <t>HSS/ N 9603 (Act within the limits of one’s competence and authority)</t>
  </si>
  <si>
    <t>HSS/ N 9607 (Practice Code of conduct while performing duties)</t>
  </si>
  <si>
    <t>HSS/ N 9605 (Manage work to meet requirements)</t>
  </si>
  <si>
    <t>Part 2 (Pick one field as per NOS marked carrying 50 marks)</t>
  </si>
  <si>
    <t>HSS/ N 9604 (Work effectively with others)</t>
  </si>
  <si>
    <t>HSS/ N 9606 (Maintain a safe, healthy, and secure working environment)</t>
  </si>
  <si>
    <t>HSS/ N 9609 (Follow biomedical waste disposal protocols)</t>
  </si>
  <si>
    <t>Part 1 (Pick one field randomly carrying 50 marks)</t>
  </si>
  <si>
    <t>Attitude Total</t>
  </si>
  <si>
    <t>Pick one field from part 1 randomly and pick one field from part 2 as per NOS of subject domain picked each carrying 50 marks totalling 100</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</si>
  <si>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</si>
  <si>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</si>
  <si>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</si>
  <si>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</si>
  <si>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</si>
  <si>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</si>
  <si>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</si>
  <si>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</si>
  <si>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HOME HEALTH AID (HHA)</t>
  </si>
  <si>
    <t>4. HSS/ N 5119 (Support individuals to eat and drink)</t>
  </si>
  <si>
    <t>5. HSS/ N 5120 (Assist patient in maintaining normal elimination)</t>
  </si>
  <si>
    <t>7.HSS/ N 5121 (Prevent and control infection)</t>
  </si>
  <si>
    <t>PC10. Minimise any discomfort to the patient within the constraints imposed by the intervention method</t>
  </si>
  <si>
    <t>PC11. Encourage the carers to give appropriate support to the patient throughout the intervention</t>
  </si>
  <si>
    <t>PC6. Make arrangements for the intervention that are consistent with the patient's priority and his/her specific requirements</t>
  </si>
  <si>
    <t>PC3. Ensure that the footwear fits correctly</t>
  </si>
  <si>
    <t>PC1. Establish a supportive relationship with the patient, and agree with them the roles and resposiblities of their carers</t>
  </si>
  <si>
    <t>PC2. Communicate with patient and their carers in an appropriate manner</t>
  </si>
  <si>
    <t>PC3. Encourage the patient to seek clarification of any procedures, information and advice relevant to them</t>
  </si>
  <si>
    <t>PC4. Obtain an informed consent of the patient for the actions undertaken on their behalf, and agree on the information which may be passes to to others</t>
  </si>
  <si>
    <t>PC5. Obtain information from the patient and their carers on the way in which the patient's need are met</t>
  </si>
  <si>
    <t>PC6. Identify any areas where support for the patient can be improved</t>
  </si>
  <si>
    <t>PC7. Identify and prioritise actions required if the patient's needs are not being appropriately addressed</t>
  </si>
  <si>
    <t>PC8. Present any concerns that cannot be resolved in an appropriate way to appropriate people</t>
  </si>
  <si>
    <t>PC9. Keep the patient and their carers informed about the progress in resolving any concerns, and anticipaited timescales for any outcomes</t>
  </si>
  <si>
    <t>PC10. Produce records and reports that are clear, comprehensive and accurate, and maintain the security and confidentiality of information</t>
  </si>
  <si>
    <t>PC11. Explore with the patient the nature of the changes to their health and well- being, and discuss with them and their carers about how they feel about these
changes</t>
  </si>
  <si>
    <t>PC12. Explain clearly to the patient and their carers, the reasons for the changes to their health and well being and the consequences arising from them</t>
  </si>
  <si>
    <t>PC13. Respond sensitively to any issues raised by the patient, and report any issues that cannot be resolved to the appropraite people</t>
  </si>
  <si>
    <t>PC14. Ensure that all the relevant agencies are provided with the information they need to help the patient and their carers to cope with the change process</t>
  </si>
  <si>
    <t>PC15. Support the patient and their carers to monitor the assistance they are receiving to cope with the change, and identify any areas where this can be improved</t>
  </si>
  <si>
    <t>PC16. Ensure that all the appropriate people are encouraged to provide feedback on how the patient and their carers are coping with change</t>
  </si>
  <si>
    <t>PC1. Communicate with patient and their carers in an appropriate manner, and  encourage  them to seek clarifiacations of any procedures, information and advice relevant to them</t>
  </si>
  <si>
    <t>PC2. Explore the needs and expectations of the patient and his/her goals for the intervention</t>
  </si>
  <si>
    <t>PC3. Identify current or previous interventions that the patient may have  experienced and the immediate requirements  of his/her plan</t>
  </si>
  <si>
    <t xml:space="preserve"> PC4. Obtain the valid consent of the patient for the actions to be undertaken on his/her behalf, and agree upon the information which may be passed on to others</t>
  </si>
  <si>
    <t>PC5. Discuss and agree the role of the patient and his/her carers in achieving the goals of the agreed intervention</t>
  </si>
  <si>
    <t>PC7. Ensure the environment used for the intervention is suitable, and that the privacy and dignity of the patient is protected</t>
  </si>
  <si>
    <t>PC8. Implement the intervention in a safe and effective manner, using evidencebased practices and processes</t>
  </si>
  <si>
    <t>PC9. Implement the intervention in a manner that is consistent with the patient's needs and specific requirements, and encourage their effective participation</t>
  </si>
  <si>
    <t xml:space="preserve"> PC12. Monitor the effects of the intervention on the patient throughout the process, and identify any indications of increased risk</t>
  </si>
  <si>
    <t>PC13. Take appropriate action where the effects of the intervention are not as beneficial as expected</t>
  </si>
  <si>
    <t>PC 14. Work in partnership with the patient and his carers to assess the outcomes of the intervention in relation to the goals agreed upon at the outset</t>
  </si>
  <si>
    <t>PC 15. Produce records and reports that are clear, comprehensive, and accurate and maintain the security and confidentiality of information</t>
  </si>
  <si>
    <t>PC1. Introduce himself to the geriatric/paralytic/ immobile patient and their carers, and provide all the relevant information necessary to begin working with them</t>
  </si>
  <si>
    <t>PC3. Explain to the geriatric/paralytic/ immobile patient and their carers, his/her  roles and resposibilities in relation to their care, and outline the constraints that could limit the movement</t>
  </si>
  <si>
    <t>PC4. Discuss with geriatric/paralytic/ immobile patient and their carers their own roles and resposibilities for the care of the patient</t>
  </si>
  <si>
    <t>PC5. Respond to any concerns that the geriatric/paralytic/immobile patients and their carers might have about his/her ability to work with them</t>
  </si>
  <si>
    <t>PC6. Encourage the geriatric/paralytic/ immobile patient and their carers to ask questions and to seek clarification on any issues</t>
  </si>
  <si>
    <t>PC7. Attempt to establish a rapport with the geriatric/paralytic/ immobile patient and their carers that enables a good relationship</t>
  </si>
  <si>
    <t>PC8. Respond sensitively to any issues raised by the geriatric/paralytic/ immobile patient and their carers</t>
  </si>
  <si>
    <t>PC9. Respect the human rights of the geriatric/paralytic/ immobile patient and their carers</t>
  </si>
  <si>
    <t>PC10. Provide clear information on how to contact the service to obtain assistance if required</t>
  </si>
  <si>
    <t>PC11. Identify any communication differences that exist, and try to address these will influence communication methods</t>
  </si>
  <si>
    <t>PC12. Discuss the purpose of communication with the patient and their carers, and identify their preferred ways of communicating</t>
  </si>
  <si>
    <t>PC13. Confirm with the geriatric/paralytic/ immobile patient who they wish to be involved in the communication</t>
  </si>
  <si>
    <t>TOTAL</t>
  </si>
  <si>
    <t>PC2. Ensure that the geriatric/paralytic/ immobile patient and their carers are    made to feel comfortable, and that they understand that their needs are made to feel comfortable, and that they understand their needs are important and are being addressed</t>
  </si>
  <si>
    <t>HSS/ N 5122: Communicate with geriartic/paralytic/immobile patients to cope with changes to their health and well being</t>
  </si>
  <si>
    <t xml:space="preserve">3.HSS/ N 5118(Assist patient in dressing up) </t>
  </si>
  <si>
    <t>1. HSS/ N 5116 (Assist patient in bathing)</t>
  </si>
  <si>
    <t>2. HSS/ N 5117 (Assist patient in grooming)</t>
  </si>
  <si>
    <t>4. HSS/ N 5119 (Support patient to eat and drink)</t>
  </si>
  <si>
    <t>1. HSS/ N 5116 ( Assist patient in bathing)</t>
  </si>
  <si>
    <t>3.HSS/ N 5118 (Assist patient in dressing up)</t>
  </si>
  <si>
    <t>Team Work Total</t>
  </si>
  <si>
    <t>2. ATTITUDE</t>
  </si>
  <si>
    <t>PC2. Fasten the clothing with elastic fasteners</t>
  </si>
  <si>
    <t>3. Waste Management  (Evaluate with NOS: HSS/N/5120,5121)</t>
  </si>
  <si>
    <t>2. Safety management (Evaluate with NOS: HSS/N/5124,5116,5117,5118,5119,5120)</t>
  </si>
  <si>
    <t>1. Team Work (Evaluate with NOS: HSS/N/5123)</t>
  </si>
  <si>
    <t>8. HSS/ N 5123( Enable geriartic/paralytic/immobile patients to cope with changes to their health and well being)</t>
  </si>
  <si>
    <t>9. HSS/ N 5124 (Implement interventions with geriatric/paralytic/immobile patient at risk of falls)</t>
  </si>
  <si>
    <t>Communication and Proactiveness Total</t>
  </si>
  <si>
    <t>Safety Management Total</t>
  </si>
  <si>
    <t>Waste Management Total</t>
  </si>
  <si>
    <t>1. HSS/ N 5122: Communicate with geriartic/paralytic/immobile patients and their carers</t>
  </si>
  <si>
    <t>PASS/FAIL</t>
  </si>
  <si>
    <t>Overall Result</t>
  </si>
  <si>
    <t>Criteria is to pass in both theory and practical individually. If fail in any one of them, then candidate is fail</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</si>
  <si>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</si>
  <si>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</si>
  <si>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</si>
  <si>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</si>
  <si>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Pick all NOS totalling 80 marks</t>
  </si>
  <si>
    <t>Weightage</t>
  </si>
  <si>
    <t>Pass/Fail in NOS</t>
  </si>
  <si>
    <t>6.HSS/ N 5121 (Prevent and control infection)</t>
  </si>
  <si>
    <t>7. HSS/ N 5123( Enable geriartic/paralytic/immobile patients to cope with changes to their health and well being)</t>
  </si>
  <si>
    <t>8. HSS/ N 5124( Implement interventions with  geriartic/paralytic/immobile patients at risk of falls)</t>
  </si>
  <si>
    <t>Select each part each carrying 10 marks totalling 20</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</si>
  <si>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</si>
  <si>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Passing Criteria for cumulative NOS (whole practical)</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</si>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</sst>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8">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0" borderId="1" xfId="0" applyBorder="1" applyAlignment="1">
      <alignment vertical="justify"/>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wrapText="1"/>
    </xf>
    <xf numFmtId="0" fontId="4" fillId="0" borderId="1" xfId="0" applyFont="1" applyBorder="1" applyAlignment="1">
      <alignment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left"/>
    </xf>
    <xf numFmtId="0" fontId="0" fillId="0" borderId="1" xfId="0" applyBorder="1"/>
    <xf numFmtId="0" fontId="1" fillId="3" borderId="1" xfId="0" applyFont="1" applyFill="1" applyBorder="1" applyAlignment="1">
      <alignment horizontal="center" wrapText="1"/>
    </xf>
    <xf numFmtId="0" fontId="5" fillId="0" borderId="1" xfId="0" applyFont="1" applyBorder="1" applyAlignment="1"/>
    <xf numFmtId="0" fontId="3" fillId="0" borderId="1" xfId="0" applyFont="1" applyBorder="1" applyAlignment="1"/>
    <xf numFmtId="9" fontId="0" fillId="0" borderId="1" xfId="0" applyNumberFormat="1" applyBorder="1"/>
    <xf numFmtId="0" fontId="8" fillId="7" borderId="1" xfId="0" applyFont="1" applyFill="1" applyBorder="1" applyAlignment="1">
      <alignment horizont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2" borderId="1" xfId="0" applyFont="1" applyFill="1" applyBorder="1" applyAlignment="1">
      <alignment horizontal="center" vertical="top" wrapText="1"/>
    </xf>
    <xf numFmtId="0" fontId="0" fillId="0" borderId="1" xfId="0" applyFont="1" applyBorder="1" applyAlignment="1">
      <alignment horizontal="center" vertical="center"/>
    </xf>
    <xf numFmtId="0" fontId="0" fillId="0" borderId="1" xfId="0" applyBorder="1" applyAlignment="1"/>
    <xf numFmtId="0" fontId="0" fillId="0" borderId="1" xfId="0" applyBorder="1" applyAlignment="1">
      <alignment horizontal="left" wrapText="1"/>
    </xf>
    <xf numFmtId="0" fontId="0" fillId="0" borderId="1" xfId="0" applyBorder="1" applyAlignment="1">
      <alignment horizontal="center" wrapText="1"/>
    </xf>
    <xf numFmtId="0" fontId="0" fillId="0" borderId="0" xfId="0" applyAlignment="1">
      <alignment wrapText="1"/>
    </xf>
    <xf numFmtId="0" fontId="1" fillId="2" borderId="9" xfId="0" applyFont="1" applyFill="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xf numFmtId="0" fontId="1" fillId="2" borderId="1" xfId="0" applyFont="1" applyFill="1" applyBorder="1" applyAlignment="1">
      <alignment horizontal="center" vertical="center" wrapText="1"/>
    </xf>
    <xf numFmtId="0" fontId="0" fillId="9" borderId="1" xfId="0" applyFill="1" applyBorder="1" applyAlignment="1">
      <alignment horizontal="center" wrapText="1"/>
    </xf>
    <xf numFmtId="0" fontId="0" fillId="0" borderId="0" xfId="0" applyAlignment="1"/>
    <xf numFmtId="0" fontId="2" fillId="2" borderId="1" xfId="0" applyFont="1" applyFill="1" applyBorder="1" applyAlignment="1">
      <alignment horizontal="center" wrapText="1"/>
    </xf>
    <xf numFmtId="0" fontId="0" fillId="2" borderId="2" xfId="0" applyFont="1" applyFill="1" applyBorder="1" applyAlignment="1">
      <alignment vertical="top"/>
    </xf>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1" fillId="2" borderId="1" xfId="0" applyFont="1" applyFill="1" applyBorder="1" applyAlignment="1">
      <alignment horizontal="center"/>
    </xf>
    <xf numFmtId="0" fontId="7" fillId="9" borderId="1" xfId="0" applyFont="1" applyFill="1" applyBorder="1" applyAlignment="1">
      <alignment vertical="center" wrapText="1"/>
    </xf>
    <xf numFmtId="0" fontId="8" fillId="7" borderId="1" xfId="0" applyFont="1" applyFill="1" applyBorder="1" applyAlignment="1">
      <alignment wrapText="1"/>
    </xf>
    <xf numFmtId="0" fontId="8" fillId="9" borderId="0" xfId="0" applyFont="1" applyFill="1" applyBorder="1" applyAlignment="1">
      <alignment wrapText="1"/>
    </xf>
    <xf numFmtId="0" fontId="8" fillId="7" borderId="16" xfId="0" applyFont="1" applyFill="1" applyBorder="1" applyAlignment="1">
      <alignment horizontal="center" wrapText="1"/>
    </xf>
    <xf numFmtId="0" fontId="0" fillId="0" borderId="0" xfId="0" applyBorder="1" applyAlignment="1">
      <alignment vertical="center"/>
    </xf>
    <xf numFmtId="0" fontId="8" fillId="7" borderId="1"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1" fillId="0" borderId="1" xfId="0" applyFont="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1" xfId="0" applyFont="1" applyBorder="1" applyAlignment="1">
      <alignment horizontal="left"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1" xfId="0" applyFont="1" applyFill="1" applyBorder="1" applyAlignment="1">
      <alignment horizont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8" fillId="7" borderId="1" xfId="0" applyFont="1" applyFill="1" applyBorder="1" applyAlignment="1">
      <alignment horizontal="center" vertical="top"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8" fillId="7" borderId="1" xfId="0" applyFont="1" applyFill="1" applyBorder="1" applyAlignment="1">
      <alignment horizontal="center" vertical="center" wrapText="1"/>
    </xf>
    <xf numFmtId="0" fontId="8" fillId="7" borderId="5" xfId="0" applyFont="1" applyFill="1" applyBorder="1" applyAlignment="1">
      <alignment horizontal="center" vertical="top" wrapText="1"/>
    </xf>
    <xf numFmtId="0" fontId="8" fillId="7" borderId="6" xfId="0" applyFont="1" applyFill="1" applyBorder="1" applyAlignment="1">
      <alignment horizontal="center"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C15" sqref="C15:F15"/>
    </sheetView>
  </sheetViews>
  <sheetFormatPr defaultRowHeight="15" x14ac:dyDescent="0.25"/>
  <cols>
    <col min="1" max="1" width="22.7109375" style="11" customWidth="1"/>
    <col min="2" max="2" width="60.7109375" style="11" customWidth="1"/>
    <col min="3" max="3" width="18.85546875" style="11" customWidth="1"/>
    <col min="4" max="4" width="9.140625" style="2"/>
    <col min="5" max="5" width="11.140625" style="11" customWidth="1"/>
    <col min="6" max="6" width="11.28515625" style="11" customWidth="1"/>
    <col min="7" max="7" width="10.28515625" style="11" customWidth="1"/>
    <col min="8" max="8" width="9.5703125" style="11" customWidth="1"/>
    <col min="9" max="9" width="12.42578125" style="11" customWidth="1"/>
    <col min="10" max="16384" width="9.140625" style="11"/>
  </cols>
  <sheetData>
    <row r="1" spans="1:11" x14ac:dyDescent="0.25">
      <c r="A1" s="49" t="s">
        <v>234</v>
      </c>
      <c r="B1" s="47"/>
      <c r="C1" s="50"/>
      <c r="D1" s="50"/>
      <c r="E1" s="47"/>
      <c r="F1" s="47"/>
      <c r="G1" s="49" t="s">
        <v>235</v>
      </c>
      <c r="H1" s="49"/>
      <c r="I1" s="49"/>
    </row>
    <row r="2" spans="1:11" x14ac:dyDescent="0.25">
      <c r="A2" s="49"/>
      <c r="B2" s="47"/>
      <c r="C2" s="50"/>
      <c r="D2" s="50"/>
      <c r="E2" s="47"/>
      <c r="F2" s="47"/>
      <c r="G2" s="49"/>
      <c r="H2" s="49"/>
      <c r="I2" s="49"/>
    </row>
    <row r="3" spans="1:11" x14ac:dyDescent="0.25">
      <c r="A3" s="49"/>
      <c r="B3" s="47"/>
      <c r="C3" s="50"/>
      <c r="D3" s="50"/>
      <c r="E3" s="47"/>
      <c r="F3" s="47"/>
      <c r="G3" s="49"/>
      <c r="H3" s="49"/>
      <c r="I3" s="49"/>
    </row>
    <row r="4" spans="1:11" ht="42.75" customHeight="1" x14ac:dyDescent="0.25">
      <c r="A4" s="49"/>
      <c r="B4" s="47"/>
      <c r="C4" s="50"/>
      <c r="D4" s="50"/>
      <c r="E4" s="47"/>
      <c r="F4" s="47"/>
      <c r="G4" s="49"/>
      <c r="H4" s="49"/>
      <c r="I4" s="49"/>
    </row>
    <row r="5" spans="1:11" ht="15" customHeight="1" x14ac:dyDescent="0.3">
      <c r="A5" s="51" t="s">
        <v>129</v>
      </c>
      <c r="B5" s="51"/>
      <c r="C5" s="51"/>
      <c r="D5" s="51"/>
      <c r="E5" s="51"/>
      <c r="F5" s="51"/>
      <c r="G5" s="51"/>
      <c r="H5" s="51"/>
      <c r="I5" s="51"/>
    </row>
    <row r="6" spans="1:11" ht="18.75" x14ac:dyDescent="0.3">
      <c r="A6" s="13" t="s">
        <v>6</v>
      </c>
      <c r="B6" s="20" t="s">
        <v>149</v>
      </c>
      <c r="C6" s="13" t="s">
        <v>120</v>
      </c>
      <c r="D6" s="52"/>
      <c r="E6" s="52"/>
      <c r="F6" s="13" t="s">
        <v>121</v>
      </c>
      <c r="G6" s="17"/>
      <c r="H6" s="13" t="s">
        <v>122</v>
      </c>
      <c r="I6" s="18"/>
    </row>
    <row r="7" spans="1:11" ht="21.75" customHeight="1" x14ac:dyDescent="0.35">
      <c r="A7" s="13" t="s">
        <v>4</v>
      </c>
      <c r="B7" s="21"/>
      <c r="C7" s="13" t="s">
        <v>123</v>
      </c>
      <c r="D7" s="53"/>
      <c r="E7" s="53"/>
      <c r="F7" s="13" t="s">
        <v>124</v>
      </c>
      <c r="G7" s="53"/>
      <c r="H7" s="53"/>
      <c r="I7" s="53"/>
    </row>
    <row r="8" spans="1:11" ht="25.5" customHeight="1" x14ac:dyDescent="0.3">
      <c r="A8" s="13" t="s">
        <v>5</v>
      </c>
      <c r="B8" s="20" t="s">
        <v>7</v>
      </c>
      <c r="C8" s="54" t="s">
        <v>142</v>
      </c>
      <c r="D8" s="54"/>
      <c r="E8" s="54"/>
      <c r="F8" s="52"/>
      <c r="G8" s="52"/>
      <c r="H8" s="52"/>
      <c r="I8" s="52"/>
    </row>
    <row r="9" spans="1:11" ht="25.5" customHeight="1" x14ac:dyDescent="0.25">
      <c r="A9" s="54" t="s">
        <v>143</v>
      </c>
      <c r="B9" s="54"/>
      <c r="C9" s="54"/>
      <c r="D9" s="54"/>
      <c r="E9" s="54"/>
      <c r="F9" s="54"/>
      <c r="G9" s="54"/>
      <c r="H9" s="54"/>
      <c r="I9" s="54"/>
      <c r="J9" s="3"/>
      <c r="K9" s="3"/>
    </row>
    <row r="10" spans="1:11" ht="25.5" customHeight="1" x14ac:dyDescent="0.25">
      <c r="A10" s="48" t="s">
        <v>144</v>
      </c>
      <c r="B10" s="48"/>
      <c r="C10" s="48"/>
      <c r="D10" s="48"/>
      <c r="E10" s="48"/>
      <c r="F10" s="48"/>
      <c r="G10" s="48"/>
      <c r="H10" s="48"/>
      <c r="I10" s="48"/>
      <c r="J10" s="3"/>
      <c r="K10" s="3"/>
    </row>
    <row r="11" spans="1:11" ht="25.5" customHeight="1" x14ac:dyDescent="0.25">
      <c r="A11" s="48"/>
      <c r="B11" s="48"/>
      <c r="C11" s="48" t="s">
        <v>126</v>
      </c>
      <c r="D11" s="48"/>
      <c r="E11" s="48"/>
      <c r="F11" s="48"/>
      <c r="G11" s="48" t="s">
        <v>127</v>
      </c>
      <c r="H11" s="48"/>
      <c r="I11" s="48"/>
      <c r="J11" s="3"/>
      <c r="K11" s="3"/>
    </row>
    <row r="12" spans="1:11" ht="25.5" customHeight="1" x14ac:dyDescent="0.25">
      <c r="A12" s="55" t="s">
        <v>113</v>
      </c>
      <c r="B12" s="55"/>
      <c r="C12" s="56">
        <v>400</v>
      </c>
      <c r="D12" s="56"/>
      <c r="E12" s="56"/>
      <c r="F12" s="56"/>
      <c r="G12" s="56">
        <f>'[1]Practical &amp; Viva '!G9</f>
        <v>0</v>
      </c>
      <c r="H12" s="56"/>
      <c r="I12" s="56"/>
      <c r="J12" s="3"/>
      <c r="K12" s="3"/>
    </row>
    <row r="13" spans="1:11" ht="25.5" customHeight="1" x14ac:dyDescent="0.25">
      <c r="A13" s="55" t="s">
        <v>115</v>
      </c>
      <c r="B13" s="55"/>
      <c r="C13" s="56">
        <v>100</v>
      </c>
      <c r="D13" s="56"/>
      <c r="E13" s="56"/>
      <c r="F13" s="56"/>
      <c r="G13" s="56">
        <f>'[1]Practical &amp; Viva '!G10</f>
        <v>0</v>
      </c>
      <c r="H13" s="56"/>
      <c r="I13" s="56"/>
      <c r="J13" s="3"/>
      <c r="K13" s="3"/>
    </row>
    <row r="14" spans="1:11" ht="25.5" customHeight="1" x14ac:dyDescent="0.25">
      <c r="A14" s="55" t="s">
        <v>116</v>
      </c>
      <c r="B14" s="55"/>
      <c r="C14" s="56">
        <f>SUM(C12,C13)</f>
        <v>500</v>
      </c>
      <c r="D14" s="56"/>
      <c r="E14" s="56"/>
      <c r="F14" s="56"/>
      <c r="G14" s="56">
        <f>'[1]Practical &amp; Viva '!G11</f>
        <v>0</v>
      </c>
      <c r="H14" s="56"/>
      <c r="I14" s="56"/>
      <c r="J14" s="3"/>
      <c r="K14" s="3"/>
    </row>
    <row r="15" spans="1:11" ht="25.5" customHeight="1" x14ac:dyDescent="0.3">
      <c r="A15" s="57" t="s">
        <v>233</v>
      </c>
      <c r="B15" s="58"/>
      <c r="C15" s="59">
        <v>0.7</v>
      </c>
      <c r="D15" s="59"/>
      <c r="E15" s="59"/>
      <c r="F15" s="59"/>
      <c r="G15" s="60" t="s">
        <v>224</v>
      </c>
      <c r="H15" s="60"/>
      <c r="I15" s="60"/>
      <c r="J15" s="3"/>
      <c r="K15" s="3"/>
    </row>
    <row r="16" spans="1:11" ht="25.5" customHeight="1" x14ac:dyDescent="0.25">
      <c r="A16" s="48" t="s">
        <v>145</v>
      </c>
      <c r="B16" s="48"/>
      <c r="C16" s="48"/>
      <c r="D16" s="48"/>
      <c r="E16" s="48"/>
      <c r="F16" s="48"/>
      <c r="G16" s="48"/>
      <c r="H16" s="48"/>
      <c r="I16" s="48"/>
    </row>
    <row r="17" spans="1:11" ht="25.5" customHeight="1" x14ac:dyDescent="0.25">
      <c r="A17" s="48"/>
      <c r="B17" s="48"/>
      <c r="C17" s="48" t="s">
        <v>126</v>
      </c>
      <c r="D17" s="48"/>
      <c r="E17" s="48"/>
      <c r="F17" s="48"/>
      <c r="G17" s="48" t="s">
        <v>127</v>
      </c>
      <c r="H17" s="48"/>
      <c r="I17" s="48"/>
      <c r="J17" s="3"/>
      <c r="K17" s="3"/>
    </row>
    <row r="18" spans="1:11" ht="25.5" customHeight="1" x14ac:dyDescent="0.3">
      <c r="A18" s="55" t="s">
        <v>113</v>
      </c>
      <c r="B18" s="55"/>
      <c r="C18" s="60">
        <v>80</v>
      </c>
      <c r="D18" s="60"/>
      <c r="E18" s="60"/>
      <c r="F18" s="60"/>
      <c r="G18" s="66" t="e">
        <f>#REF!</f>
        <v>#REF!</v>
      </c>
      <c r="H18" s="66"/>
      <c r="I18" s="66"/>
    </row>
    <row r="19" spans="1:11" ht="25.5" customHeight="1" x14ac:dyDescent="0.3">
      <c r="A19" s="55" t="s">
        <v>115</v>
      </c>
      <c r="B19" s="55"/>
      <c r="C19" s="60">
        <v>20</v>
      </c>
      <c r="D19" s="60"/>
      <c r="E19" s="60"/>
      <c r="F19" s="60"/>
      <c r="G19" s="66" t="e">
        <f>#REF!</f>
        <v>#REF!</v>
      </c>
      <c r="H19" s="66"/>
      <c r="I19" s="66"/>
    </row>
    <row r="20" spans="1:11" ht="25.5" customHeight="1" x14ac:dyDescent="0.3">
      <c r="A20" s="55" t="s">
        <v>119</v>
      </c>
      <c r="B20" s="55"/>
      <c r="C20" s="60">
        <f>SUM(C18,C19)</f>
        <v>100</v>
      </c>
      <c r="D20" s="60"/>
      <c r="E20" s="60"/>
      <c r="F20" s="60"/>
      <c r="G20" s="66" t="e">
        <f>#REF!</f>
        <v>#REF!</v>
      </c>
      <c r="H20" s="66"/>
      <c r="I20" s="66"/>
    </row>
    <row r="21" spans="1:11" ht="25.5" customHeight="1" x14ac:dyDescent="0.3">
      <c r="A21" s="57" t="s">
        <v>223</v>
      </c>
      <c r="B21" s="58"/>
      <c r="C21" s="59">
        <v>0.5</v>
      </c>
      <c r="D21" s="59"/>
      <c r="E21" s="59"/>
      <c r="F21" s="59"/>
      <c r="G21" s="60" t="s">
        <v>224</v>
      </c>
      <c r="H21" s="60"/>
      <c r="I21" s="60"/>
      <c r="J21" s="3"/>
      <c r="K21" s="3"/>
    </row>
    <row r="22" spans="1:11" ht="25.5" customHeight="1" x14ac:dyDescent="0.25">
      <c r="A22" s="67" t="s">
        <v>146</v>
      </c>
      <c r="B22" s="67"/>
      <c r="C22" s="67">
        <f>SUM(C14,C20)</f>
        <v>600</v>
      </c>
      <c r="D22" s="67"/>
      <c r="E22" s="67"/>
      <c r="F22" s="67"/>
      <c r="G22" s="67" t="e">
        <f>SUM(G14,G20)</f>
        <v>#REF!</v>
      </c>
      <c r="H22" s="67"/>
      <c r="I22" s="67"/>
    </row>
    <row r="23" spans="1:11" ht="56.25" customHeight="1" x14ac:dyDescent="0.25">
      <c r="A23" s="61" t="s">
        <v>219</v>
      </c>
      <c r="B23" s="62"/>
      <c r="C23" s="63" t="s">
        <v>220</v>
      </c>
      <c r="D23" s="64"/>
      <c r="E23" s="64"/>
      <c r="F23" s="65"/>
      <c r="G23" s="63" t="s">
        <v>218</v>
      </c>
      <c r="H23" s="64"/>
      <c r="I23" s="65"/>
      <c r="J23" s="3"/>
      <c r="K23" s="3"/>
    </row>
  </sheetData>
  <mergeCells count="49">
    <mergeCell ref="A23:B23"/>
    <mergeCell ref="C23:F23"/>
    <mergeCell ref="G23:I23"/>
    <mergeCell ref="A22:B22"/>
    <mergeCell ref="C22:F22"/>
    <mergeCell ref="G22:I22"/>
    <mergeCell ref="A21:B21"/>
    <mergeCell ref="C21:F21"/>
    <mergeCell ref="G21:I21"/>
    <mergeCell ref="A19:B19"/>
    <mergeCell ref="C19:F19"/>
    <mergeCell ref="G19:I19"/>
    <mergeCell ref="A20:B20"/>
    <mergeCell ref="C20:F20"/>
    <mergeCell ref="G20:I20"/>
    <mergeCell ref="A16:I16"/>
    <mergeCell ref="A17:B17"/>
    <mergeCell ref="C17:F17"/>
    <mergeCell ref="G17:I17"/>
    <mergeCell ref="A18:B18"/>
    <mergeCell ref="C18:F18"/>
    <mergeCell ref="G18:I18"/>
    <mergeCell ref="A15:B15"/>
    <mergeCell ref="C15:F15"/>
    <mergeCell ref="G15:I15"/>
    <mergeCell ref="A14:B14"/>
    <mergeCell ref="C14:F14"/>
    <mergeCell ref="G14:I14"/>
    <mergeCell ref="A12:B12"/>
    <mergeCell ref="C12:F12"/>
    <mergeCell ref="G12:I12"/>
    <mergeCell ref="A13:B13"/>
    <mergeCell ref="C13:F13"/>
    <mergeCell ref="G13:I13"/>
    <mergeCell ref="A11:B11"/>
    <mergeCell ref="C11:F11"/>
    <mergeCell ref="G11:I11"/>
    <mergeCell ref="A1:A4"/>
    <mergeCell ref="C1:D4"/>
    <mergeCell ref="G1:I4"/>
    <mergeCell ref="A5:I5"/>
    <mergeCell ref="D6:E6"/>
    <mergeCell ref="D7:E7"/>
    <mergeCell ref="G7:I7"/>
    <mergeCell ref="C8:E8"/>
    <mergeCell ref="F8:I8"/>
    <mergeCell ref="A9:B9"/>
    <mergeCell ref="C9:I9"/>
    <mergeCell ref="A10:I10"/>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9"/>
  <sheetViews>
    <sheetView topLeftCell="A7" zoomScale="78" zoomScaleNormal="78" workbookViewId="0">
      <selection activeCell="A12" sqref="A12:XFD14"/>
    </sheetView>
  </sheetViews>
  <sheetFormatPr defaultRowHeight="15" x14ac:dyDescent="0.25"/>
  <cols>
    <col min="1" max="1" width="22.7109375" style="11" customWidth="1"/>
    <col min="2" max="2" width="60.7109375" style="11" customWidth="1"/>
    <col min="3" max="3" width="18.85546875" style="11" customWidth="1"/>
    <col min="4" max="4" width="9.140625" style="2"/>
    <col min="5" max="5" width="11.140625" style="11" customWidth="1"/>
    <col min="6" max="6" width="11.28515625" style="11" customWidth="1"/>
    <col min="7" max="7" width="10.28515625" style="11" customWidth="1"/>
    <col min="8" max="8" width="9.5703125" style="11" customWidth="1"/>
    <col min="9" max="9" width="12.42578125" style="11" customWidth="1"/>
    <col min="10" max="16384" width="9.140625" style="11"/>
  </cols>
  <sheetData>
    <row r="1" spans="1:11" ht="15" customHeight="1" x14ac:dyDescent="0.3">
      <c r="A1" s="51" t="s">
        <v>129</v>
      </c>
      <c r="B1" s="51"/>
      <c r="C1" s="51"/>
      <c r="D1" s="51"/>
      <c r="E1" s="51"/>
      <c r="F1" s="51"/>
      <c r="G1" s="51"/>
      <c r="H1" s="51"/>
      <c r="I1" s="51"/>
    </row>
    <row r="2" spans="1:11" ht="18.75" x14ac:dyDescent="0.3">
      <c r="A2" s="13" t="s">
        <v>6</v>
      </c>
      <c r="B2" s="20" t="s">
        <v>149</v>
      </c>
      <c r="C2" s="13" t="s">
        <v>120</v>
      </c>
      <c r="D2" s="52"/>
      <c r="E2" s="52"/>
      <c r="F2" s="13" t="s">
        <v>121</v>
      </c>
      <c r="G2" s="17"/>
      <c r="H2" s="13" t="s">
        <v>122</v>
      </c>
      <c r="I2" s="18"/>
    </row>
    <row r="3" spans="1:11" ht="21.75" customHeight="1" x14ac:dyDescent="0.35">
      <c r="A3" s="13" t="s">
        <v>4</v>
      </c>
      <c r="B3" s="21"/>
      <c r="C3" s="13" t="s">
        <v>123</v>
      </c>
      <c r="D3" s="53"/>
      <c r="E3" s="53"/>
      <c r="F3" s="13" t="s">
        <v>124</v>
      </c>
      <c r="G3" s="53"/>
      <c r="H3" s="53"/>
      <c r="I3" s="53"/>
    </row>
    <row r="4" spans="1:11" ht="25.5" customHeight="1" x14ac:dyDescent="0.3">
      <c r="A4" s="13" t="s">
        <v>5</v>
      </c>
      <c r="B4" s="20" t="s">
        <v>7</v>
      </c>
      <c r="C4" s="54" t="s">
        <v>142</v>
      </c>
      <c r="D4" s="54"/>
      <c r="E4" s="54"/>
      <c r="F4" s="52"/>
      <c r="G4" s="52"/>
      <c r="H4" s="52"/>
      <c r="I4" s="52"/>
    </row>
    <row r="5" spans="1:11" ht="25.5" customHeight="1" x14ac:dyDescent="0.25">
      <c r="A5" s="54" t="s">
        <v>143</v>
      </c>
      <c r="B5" s="54"/>
      <c r="C5" s="54"/>
      <c r="D5" s="54"/>
      <c r="E5" s="54"/>
      <c r="F5" s="54"/>
      <c r="G5" s="54"/>
      <c r="H5" s="54"/>
      <c r="I5" s="54"/>
      <c r="J5" s="3"/>
      <c r="K5" s="3"/>
    </row>
    <row r="6" spans="1:11" ht="25.5" customHeight="1" x14ac:dyDescent="0.25">
      <c r="A6" s="48" t="s">
        <v>144</v>
      </c>
      <c r="B6" s="48"/>
      <c r="C6" s="48"/>
      <c r="D6" s="48"/>
      <c r="E6" s="48"/>
      <c r="F6" s="48"/>
      <c r="G6" s="48"/>
      <c r="H6" s="48"/>
      <c r="I6" s="48"/>
      <c r="J6" s="3"/>
      <c r="K6" s="3"/>
    </row>
    <row r="7" spans="1:11" ht="76.5" customHeight="1" x14ac:dyDescent="0.25">
      <c r="A7" s="43" t="s">
        <v>221</v>
      </c>
      <c r="B7" s="123" t="s">
        <v>232</v>
      </c>
      <c r="C7" s="123"/>
      <c r="D7" s="123"/>
      <c r="E7" s="123"/>
      <c r="F7" s="123"/>
      <c r="G7" s="123"/>
      <c r="H7" s="123"/>
      <c r="I7" s="123"/>
      <c r="J7" s="3"/>
      <c r="K7" s="3"/>
    </row>
    <row r="8" spans="1:11" ht="25.5" customHeight="1" x14ac:dyDescent="0.25">
      <c r="A8" s="48"/>
      <c r="B8" s="48"/>
      <c r="C8" s="48" t="s">
        <v>126</v>
      </c>
      <c r="D8" s="48"/>
      <c r="E8" s="48"/>
      <c r="F8" s="48"/>
      <c r="G8" s="48" t="s">
        <v>127</v>
      </c>
      <c r="H8" s="48"/>
      <c r="I8" s="48"/>
      <c r="J8" s="3"/>
      <c r="K8" s="3"/>
    </row>
    <row r="9" spans="1:11" ht="25.5" customHeight="1" x14ac:dyDescent="0.25">
      <c r="A9" s="55" t="s">
        <v>113</v>
      </c>
      <c r="B9" s="55"/>
      <c r="C9" s="56">
        <v>400</v>
      </c>
      <c r="D9" s="56"/>
      <c r="E9" s="56"/>
      <c r="F9" s="56"/>
      <c r="G9" s="56" t="str">
        <f>$G$105</f>
        <v>Marks Awarded by Assessor</v>
      </c>
      <c r="H9" s="56"/>
      <c r="I9" s="56"/>
      <c r="J9" s="3"/>
      <c r="K9" s="3"/>
    </row>
    <row r="10" spans="1:11" ht="25.5" customHeight="1" x14ac:dyDescent="0.25">
      <c r="A10" s="55" t="s">
        <v>115</v>
      </c>
      <c r="B10" s="55"/>
      <c r="C10" s="56">
        <v>100</v>
      </c>
      <c r="D10" s="56"/>
      <c r="E10" s="56"/>
      <c r="F10" s="56"/>
      <c r="G10" s="56">
        <f>$G$178</f>
        <v>0</v>
      </c>
      <c r="H10" s="56"/>
      <c r="I10" s="56"/>
      <c r="J10" s="3"/>
      <c r="K10" s="3"/>
    </row>
    <row r="11" spans="1:11" ht="25.5" customHeight="1" x14ac:dyDescent="0.25">
      <c r="A11" s="124" t="s">
        <v>116</v>
      </c>
      <c r="B11" s="124"/>
      <c r="C11" s="125">
        <f>SUM(C9,C10)</f>
        <v>500</v>
      </c>
      <c r="D11" s="125"/>
      <c r="E11" s="125"/>
      <c r="F11" s="125"/>
      <c r="G11" s="125">
        <f>SUM(G9,G10)</f>
        <v>0</v>
      </c>
      <c r="H11" s="125"/>
      <c r="I11" s="125"/>
      <c r="J11" s="3"/>
      <c r="K11" s="3"/>
    </row>
    <row r="12" spans="1:11" ht="28.5" customHeight="1" x14ac:dyDescent="0.25">
      <c r="A12" s="83" t="s">
        <v>105</v>
      </c>
      <c r="B12" s="83"/>
      <c r="C12" s="83" t="s">
        <v>147</v>
      </c>
      <c r="D12" s="83"/>
      <c r="E12" s="83"/>
      <c r="F12" s="83"/>
      <c r="G12" s="83"/>
      <c r="H12" s="83"/>
      <c r="I12" s="83"/>
    </row>
    <row r="13" spans="1:11" ht="28.5" customHeight="1" x14ac:dyDescent="0.25">
      <c r="A13" s="101" t="s">
        <v>103</v>
      </c>
      <c r="B13" s="101" t="s">
        <v>104</v>
      </c>
      <c r="C13" s="102" t="s">
        <v>141</v>
      </c>
      <c r="D13" s="90" t="s">
        <v>2</v>
      </c>
      <c r="E13" s="91" t="s">
        <v>0</v>
      </c>
      <c r="F13" s="91"/>
      <c r="G13" s="81" t="s">
        <v>127</v>
      </c>
      <c r="H13" s="81"/>
      <c r="I13" s="82" t="s">
        <v>128</v>
      </c>
    </row>
    <row r="14" spans="1:11" ht="36" customHeight="1" x14ac:dyDescent="0.25">
      <c r="A14" s="101"/>
      <c r="B14" s="101"/>
      <c r="C14" s="102"/>
      <c r="D14" s="90"/>
      <c r="E14" s="15" t="s">
        <v>106</v>
      </c>
      <c r="F14" s="19" t="s">
        <v>3</v>
      </c>
      <c r="G14" s="15" t="s">
        <v>106</v>
      </c>
      <c r="H14" s="19" t="s">
        <v>3</v>
      </c>
      <c r="I14" s="82"/>
    </row>
    <row r="15" spans="1:11" ht="32.25" customHeight="1" x14ac:dyDescent="0.25">
      <c r="A15" s="98" t="s">
        <v>201</v>
      </c>
      <c r="B15" s="6" t="s">
        <v>8</v>
      </c>
      <c r="C15" s="99">
        <v>200</v>
      </c>
      <c r="D15" s="8">
        <v>10</v>
      </c>
      <c r="E15" s="8">
        <v>0</v>
      </c>
      <c r="F15" s="8">
        <v>10</v>
      </c>
      <c r="G15" s="18"/>
      <c r="H15" s="18"/>
      <c r="I15" s="84"/>
    </row>
    <row r="16" spans="1:11" ht="30" x14ac:dyDescent="0.25">
      <c r="A16" s="98"/>
      <c r="B16" s="6" t="s">
        <v>9</v>
      </c>
      <c r="C16" s="99"/>
      <c r="D16" s="8">
        <v>50</v>
      </c>
      <c r="E16" s="8">
        <v>10</v>
      </c>
      <c r="F16" s="8">
        <v>40</v>
      </c>
      <c r="G16" s="18"/>
      <c r="H16" s="18"/>
      <c r="I16" s="85"/>
    </row>
    <row r="17" spans="1:9" ht="15" customHeight="1" x14ac:dyDescent="0.25">
      <c r="A17" s="98"/>
      <c r="B17" s="6" t="s">
        <v>10</v>
      </c>
      <c r="C17" s="99"/>
      <c r="D17" s="8">
        <v>10</v>
      </c>
      <c r="E17" s="8">
        <v>5</v>
      </c>
      <c r="F17" s="8">
        <v>5</v>
      </c>
      <c r="G17" s="22"/>
      <c r="H17" s="18"/>
      <c r="I17" s="85"/>
    </row>
    <row r="18" spans="1:9" ht="32.25" customHeight="1" x14ac:dyDescent="0.25">
      <c r="A18" s="98"/>
      <c r="B18" s="6" t="s">
        <v>11</v>
      </c>
      <c r="C18" s="99"/>
      <c r="D18" s="8">
        <v>50</v>
      </c>
      <c r="E18" s="8">
        <v>10</v>
      </c>
      <c r="F18" s="8">
        <v>40</v>
      </c>
      <c r="G18" s="22"/>
      <c r="H18" s="18"/>
      <c r="I18" s="85"/>
    </row>
    <row r="19" spans="1:9" ht="15.75" customHeight="1" x14ac:dyDescent="0.25">
      <c r="A19" s="98"/>
      <c r="B19" s="6" t="s">
        <v>12</v>
      </c>
      <c r="C19" s="99"/>
      <c r="D19" s="8">
        <v>4</v>
      </c>
      <c r="E19" s="8">
        <v>0</v>
      </c>
      <c r="F19" s="8">
        <v>4</v>
      </c>
      <c r="G19" s="22"/>
      <c r="H19" s="18"/>
      <c r="I19" s="85"/>
    </row>
    <row r="20" spans="1:9" ht="15.75" customHeight="1" x14ac:dyDescent="0.25">
      <c r="A20" s="98"/>
      <c r="B20" s="6" t="s">
        <v>13</v>
      </c>
      <c r="C20" s="99"/>
      <c r="D20" s="8">
        <v>4</v>
      </c>
      <c r="E20" s="8">
        <v>2</v>
      </c>
      <c r="F20" s="8">
        <v>2</v>
      </c>
      <c r="G20" s="22"/>
      <c r="H20" s="18"/>
      <c r="I20" s="85"/>
    </row>
    <row r="21" spans="1:9" ht="16.5" customHeight="1" x14ac:dyDescent="0.25">
      <c r="A21" s="98"/>
      <c r="B21" s="6" t="s">
        <v>14</v>
      </c>
      <c r="C21" s="99"/>
      <c r="D21" s="8">
        <v>10</v>
      </c>
      <c r="E21" s="8">
        <v>2</v>
      </c>
      <c r="F21" s="8">
        <v>8</v>
      </c>
      <c r="G21" s="22"/>
      <c r="H21" s="18"/>
      <c r="I21" s="85"/>
    </row>
    <row r="22" spans="1:9" ht="16.5" customHeight="1" x14ac:dyDescent="0.25">
      <c r="A22" s="98"/>
      <c r="B22" s="6" t="s">
        <v>15</v>
      </c>
      <c r="C22" s="99"/>
      <c r="D22" s="8">
        <v>20</v>
      </c>
      <c r="E22" s="8">
        <v>2</v>
      </c>
      <c r="F22" s="8">
        <v>18</v>
      </c>
      <c r="G22" s="22"/>
      <c r="H22" s="18"/>
      <c r="I22" s="85"/>
    </row>
    <row r="23" spans="1:9" ht="31.5" customHeight="1" x14ac:dyDescent="0.25">
      <c r="A23" s="98"/>
      <c r="B23" s="6" t="s">
        <v>16</v>
      </c>
      <c r="C23" s="99"/>
      <c r="D23" s="8">
        <v>10</v>
      </c>
      <c r="E23" s="8">
        <v>10</v>
      </c>
      <c r="F23" s="8">
        <v>0</v>
      </c>
      <c r="G23" s="22"/>
      <c r="H23" s="18"/>
      <c r="I23" s="85"/>
    </row>
    <row r="24" spans="1:9" ht="17.25" customHeight="1" x14ac:dyDescent="0.25">
      <c r="A24" s="98"/>
      <c r="B24" s="6" t="s">
        <v>17</v>
      </c>
      <c r="C24" s="99"/>
      <c r="D24" s="8">
        <v>2</v>
      </c>
      <c r="E24" s="8">
        <v>2</v>
      </c>
      <c r="F24" s="8">
        <v>0</v>
      </c>
      <c r="G24" s="22"/>
      <c r="H24" s="18"/>
      <c r="I24" s="85"/>
    </row>
    <row r="25" spans="1:9" ht="15.75" customHeight="1" x14ac:dyDescent="0.25">
      <c r="A25" s="98"/>
      <c r="B25" s="6" t="s">
        <v>18</v>
      </c>
      <c r="C25" s="99"/>
      <c r="D25" s="8">
        <v>20</v>
      </c>
      <c r="E25" s="8">
        <v>10</v>
      </c>
      <c r="F25" s="8">
        <v>10</v>
      </c>
      <c r="G25" s="22"/>
      <c r="H25" s="18"/>
      <c r="I25" s="85"/>
    </row>
    <row r="26" spans="1:9" ht="16.5" customHeight="1" x14ac:dyDescent="0.25">
      <c r="A26" s="98"/>
      <c r="B26" s="1" t="s">
        <v>19</v>
      </c>
      <c r="C26" s="99"/>
      <c r="D26" s="8">
        <v>10</v>
      </c>
      <c r="E26" s="8">
        <v>10</v>
      </c>
      <c r="F26" s="8">
        <v>0</v>
      </c>
      <c r="G26" s="22"/>
      <c r="H26" s="18"/>
      <c r="I26" s="85"/>
    </row>
    <row r="27" spans="1:9" ht="15.75" customHeight="1" x14ac:dyDescent="0.25">
      <c r="A27" s="98"/>
      <c r="B27" s="100" t="s">
        <v>1</v>
      </c>
      <c r="C27" s="100"/>
      <c r="D27" s="5">
        <f>SUM(D15:D26)</f>
        <v>200</v>
      </c>
      <c r="E27" s="4">
        <f>SUM(E15:E26)</f>
        <v>63</v>
      </c>
      <c r="F27" s="4">
        <f>SUM(F15:F26)</f>
        <v>137</v>
      </c>
      <c r="G27" s="4"/>
      <c r="H27" s="4"/>
      <c r="I27" s="86"/>
    </row>
    <row r="28" spans="1:9" ht="29.25" customHeight="1" x14ac:dyDescent="0.25">
      <c r="A28" s="98" t="s">
        <v>202</v>
      </c>
      <c r="B28" s="6" t="s">
        <v>22</v>
      </c>
      <c r="C28" s="99">
        <v>200</v>
      </c>
      <c r="D28" s="8">
        <v>10</v>
      </c>
      <c r="E28" s="8">
        <v>0</v>
      </c>
      <c r="F28" s="8">
        <v>10</v>
      </c>
      <c r="G28" s="18"/>
      <c r="H28" s="18"/>
      <c r="I28" s="84"/>
    </row>
    <row r="29" spans="1:9" ht="15.75" customHeight="1" x14ac:dyDescent="0.25">
      <c r="A29" s="98"/>
      <c r="B29" s="6" t="s">
        <v>20</v>
      </c>
      <c r="C29" s="99"/>
      <c r="D29" s="8">
        <v>20</v>
      </c>
      <c r="E29" s="8">
        <v>0</v>
      </c>
      <c r="F29" s="8">
        <v>20</v>
      </c>
      <c r="G29" s="18"/>
      <c r="H29" s="18"/>
      <c r="I29" s="85"/>
    </row>
    <row r="30" spans="1:9" ht="31.5" customHeight="1" x14ac:dyDescent="0.25">
      <c r="A30" s="98"/>
      <c r="B30" s="6" t="s">
        <v>21</v>
      </c>
      <c r="C30" s="99"/>
      <c r="D30" s="8">
        <v>50</v>
      </c>
      <c r="E30" s="8">
        <v>10</v>
      </c>
      <c r="F30" s="8">
        <v>40</v>
      </c>
      <c r="G30" s="18"/>
      <c r="H30" s="18"/>
      <c r="I30" s="85"/>
    </row>
    <row r="31" spans="1:9" ht="30" x14ac:dyDescent="0.25">
      <c r="A31" s="98"/>
      <c r="B31" s="6" t="s">
        <v>23</v>
      </c>
      <c r="C31" s="99"/>
      <c r="D31" s="8">
        <v>50</v>
      </c>
      <c r="E31" s="8">
        <v>10</v>
      </c>
      <c r="F31" s="8">
        <v>40</v>
      </c>
      <c r="G31" s="18"/>
      <c r="H31" s="18"/>
      <c r="I31" s="85"/>
    </row>
    <row r="32" spans="1:9" ht="15.75" customHeight="1" x14ac:dyDescent="0.25">
      <c r="A32" s="98"/>
      <c r="B32" s="7" t="s">
        <v>24</v>
      </c>
      <c r="C32" s="99"/>
      <c r="D32" s="8">
        <v>40</v>
      </c>
      <c r="E32" s="8">
        <v>5</v>
      </c>
      <c r="F32" s="8">
        <v>35</v>
      </c>
      <c r="G32" s="18"/>
      <c r="H32" s="18"/>
      <c r="I32" s="85"/>
    </row>
    <row r="33" spans="1:11" ht="31.5" customHeight="1" x14ac:dyDescent="0.25">
      <c r="A33" s="98"/>
      <c r="B33" s="6" t="s">
        <v>25</v>
      </c>
      <c r="C33" s="99"/>
      <c r="D33" s="8">
        <v>30</v>
      </c>
      <c r="E33" s="8">
        <v>5</v>
      </c>
      <c r="F33" s="8">
        <v>25</v>
      </c>
      <c r="G33" s="18"/>
      <c r="H33" s="18"/>
      <c r="I33" s="85"/>
    </row>
    <row r="34" spans="1:11" ht="15.75" customHeight="1" x14ac:dyDescent="0.25">
      <c r="A34" s="98"/>
      <c r="B34" s="100" t="s">
        <v>1</v>
      </c>
      <c r="C34" s="100"/>
      <c r="D34" s="5">
        <f>SUM(D28:D33)</f>
        <v>200</v>
      </c>
      <c r="E34" s="4">
        <f>SUM(E28:E33)</f>
        <v>30</v>
      </c>
      <c r="F34" s="4">
        <f>SUM(F28:F33)</f>
        <v>170</v>
      </c>
      <c r="G34" s="4"/>
      <c r="H34" s="4"/>
      <c r="I34" s="86"/>
    </row>
    <row r="35" spans="1:11" ht="30" x14ac:dyDescent="0.25">
      <c r="A35" s="98" t="s">
        <v>200</v>
      </c>
      <c r="B35" s="1" t="s">
        <v>26</v>
      </c>
      <c r="C35" s="116">
        <v>200</v>
      </c>
      <c r="D35" s="8">
        <v>40</v>
      </c>
      <c r="E35" s="8">
        <v>10</v>
      </c>
      <c r="F35" s="8">
        <v>30</v>
      </c>
      <c r="G35" s="18"/>
      <c r="H35" s="18"/>
      <c r="I35" s="84"/>
    </row>
    <row r="36" spans="1:11" ht="15" customHeight="1" x14ac:dyDescent="0.25">
      <c r="A36" s="98"/>
      <c r="B36" s="1" t="s">
        <v>208</v>
      </c>
      <c r="C36" s="117"/>
      <c r="D36" s="8">
        <v>120</v>
      </c>
      <c r="E36" s="8">
        <v>20</v>
      </c>
      <c r="F36" s="8">
        <v>100</v>
      </c>
      <c r="G36" s="18"/>
      <c r="H36" s="18"/>
      <c r="I36" s="85"/>
    </row>
    <row r="37" spans="1:11" ht="15.75" customHeight="1" x14ac:dyDescent="0.25">
      <c r="A37" s="98"/>
      <c r="B37" s="1" t="s">
        <v>156</v>
      </c>
      <c r="C37" s="118"/>
      <c r="D37" s="8">
        <v>40</v>
      </c>
      <c r="E37" s="8">
        <v>10</v>
      </c>
      <c r="F37" s="8">
        <v>30</v>
      </c>
      <c r="G37" s="18"/>
      <c r="H37" s="18"/>
      <c r="I37" s="85"/>
    </row>
    <row r="38" spans="1:11" ht="15.75" customHeight="1" x14ac:dyDescent="0.25">
      <c r="A38" s="98"/>
      <c r="B38" s="100" t="s">
        <v>1</v>
      </c>
      <c r="C38" s="100"/>
      <c r="D38" s="5">
        <f>SUM(D35:D37)</f>
        <v>200</v>
      </c>
      <c r="E38" s="4">
        <f>SUM(E35:E37)</f>
        <v>40</v>
      </c>
      <c r="F38" s="4">
        <f>SUM(F35:F37)</f>
        <v>160</v>
      </c>
      <c r="G38" s="4"/>
      <c r="H38" s="4"/>
      <c r="I38" s="86"/>
    </row>
    <row r="39" spans="1:11" ht="27" customHeight="1" x14ac:dyDescent="0.25">
      <c r="A39" s="98" t="s">
        <v>203</v>
      </c>
      <c r="B39" s="1" t="s">
        <v>28</v>
      </c>
      <c r="C39" s="104">
        <v>200</v>
      </c>
      <c r="D39" s="8">
        <v>5</v>
      </c>
      <c r="E39" s="16">
        <v>0</v>
      </c>
      <c r="F39" s="16">
        <v>5</v>
      </c>
      <c r="G39" s="18"/>
      <c r="H39" s="18"/>
      <c r="I39" s="84"/>
    </row>
    <row r="40" spans="1:11" ht="30" x14ac:dyDescent="0.25">
      <c r="A40" s="98"/>
      <c r="B40" s="1" t="s">
        <v>29</v>
      </c>
      <c r="C40" s="104"/>
      <c r="D40" s="8">
        <v>30</v>
      </c>
      <c r="E40" s="16">
        <v>5</v>
      </c>
      <c r="F40" s="16">
        <v>25</v>
      </c>
      <c r="G40" s="18"/>
      <c r="H40" s="18"/>
      <c r="I40" s="85"/>
    </row>
    <row r="41" spans="1:11" x14ac:dyDescent="0.25">
      <c r="A41" s="98"/>
      <c r="B41" s="1" t="s">
        <v>30</v>
      </c>
      <c r="C41" s="104"/>
      <c r="D41" s="8">
        <v>5</v>
      </c>
      <c r="E41" s="16">
        <v>2</v>
      </c>
      <c r="F41" s="16">
        <v>3</v>
      </c>
      <c r="G41" s="18"/>
      <c r="H41" s="18"/>
      <c r="I41" s="85"/>
    </row>
    <row r="42" spans="1:11" x14ac:dyDescent="0.25">
      <c r="A42" s="98"/>
      <c r="B42" s="1" t="s">
        <v>31</v>
      </c>
      <c r="C42" s="104"/>
      <c r="D42" s="8">
        <v>30</v>
      </c>
      <c r="E42" s="16">
        <v>5</v>
      </c>
      <c r="F42" s="16">
        <v>25</v>
      </c>
      <c r="G42" s="18"/>
      <c r="H42" s="18"/>
      <c r="I42" s="85"/>
    </row>
    <row r="43" spans="1:11" x14ac:dyDescent="0.25">
      <c r="A43" s="98"/>
      <c r="B43" s="1" t="s">
        <v>32</v>
      </c>
      <c r="C43" s="104"/>
      <c r="D43" s="8">
        <v>30</v>
      </c>
      <c r="E43" s="25">
        <v>5</v>
      </c>
      <c r="F43" s="25">
        <v>25</v>
      </c>
      <c r="G43" s="18"/>
      <c r="H43" s="18"/>
      <c r="I43" s="85"/>
    </row>
    <row r="44" spans="1:11" x14ac:dyDescent="0.25">
      <c r="A44" s="98"/>
      <c r="B44" s="1" t="s">
        <v>33</v>
      </c>
      <c r="C44" s="104"/>
      <c r="D44" s="8">
        <v>30</v>
      </c>
      <c r="E44" s="25">
        <v>5</v>
      </c>
      <c r="F44" s="25">
        <v>25</v>
      </c>
      <c r="G44" s="18"/>
      <c r="H44" s="18"/>
      <c r="I44" s="85"/>
    </row>
    <row r="45" spans="1:11" x14ac:dyDescent="0.25">
      <c r="A45" s="98"/>
      <c r="B45" s="1" t="s">
        <v>35</v>
      </c>
      <c r="C45" s="104"/>
      <c r="D45" s="8"/>
      <c r="E45" s="16"/>
      <c r="F45" s="16"/>
      <c r="G45" s="18"/>
      <c r="H45" s="18"/>
      <c r="I45" s="85"/>
    </row>
    <row r="46" spans="1:11" x14ac:dyDescent="0.25">
      <c r="A46" s="98"/>
      <c r="B46" s="1" t="s">
        <v>36</v>
      </c>
      <c r="C46" s="104"/>
      <c r="D46" s="8">
        <v>10</v>
      </c>
      <c r="E46" s="103">
        <v>12</v>
      </c>
      <c r="F46" s="103">
        <v>28</v>
      </c>
      <c r="G46" s="18"/>
      <c r="H46" s="18"/>
      <c r="I46" s="85"/>
      <c r="K46" s="37"/>
    </row>
    <row r="47" spans="1:11" x14ac:dyDescent="0.25">
      <c r="A47" s="98"/>
      <c r="B47" s="1" t="s">
        <v>37</v>
      </c>
      <c r="C47" s="104"/>
      <c r="D47" s="8">
        <v>10</v>
      </c>
      <c r="E47" s="103"/>
      <c r="F47" s="103"/>
      <c r="G47" s="18"/>
      <c r="H47" s="18"/>
      <c r="I47" s="85"/>
    </row>
    <row r="48" spans="1:11" x14ac:dyDescent="0.25">
      <c r="A48" s="98"/>
      <c r="B48" s="1" t="s">
        <v>38</v>
      </c>
      <c r="C48" s="104"/>
      <c r="D48" s="8">
        <v>10</v>
      </c>
      <c r="E48" s="103"/>
      <c r="F48" s="103"/>
      <c r="G48" s="18"/>
      <c r="H48" s="18"/>
      <c r="I48" s="85"/>
    </row>
    <row r="49" spans="1:9" ht="28.5" customHeight="1" x14ac:dyDescent="0.25">
      <c r="A49" s="98"/>
      <c r="B49" s="1" t="s">
        <v>39</v>
      </c>
      <c r="C49" s="104"/>
      <c r="D49" s="8">
        <v>10</v>
      </c>
      <c r="E49" s="103"/>
      <c r="F49" s="103"/>
      <c r="G49" s="18"/>
      <c r="H49" s="18"/>
      <c r="I49" s="85"/>
    </row>
    <row r="50" spans="1:9" ht="30" x14ac:dyDescent="0.25">
      <c r="A50" s="98"/>
      <c r="B50" s="1" t="s">
        <v>34</v>
      </c>
      <c r="C50" s="104"/>
      <c r="D50" s="8">
        <v>30</v>
      </c>
      <c r="E50" s="16">
        <v>6</v>
      </c>
      <c r="F50" s="16">
        <v>24</v>
      </c>
      <c r="G50" s="18"/>
      <c r="H50" s="18"/>
      <c r="I50" s="85"/>
    </row>
    <row r="51" spans="1:9" ht="15.75" customHeight="1" x14ac:dyDescent="0.25">
      <c r="A51" s="98"/>
      <c r="B51" s="100" t="s">
        <v>1</v>
      </c>
      <c r="C51" s="100"/>
      <c r="D51" s="5">
        <f>SUM(D39:D50)</f>
        <v>200</v>
      </c>
      <c r="E51" s="4">
        <f>SUM(E39:E50)</f>
        <v>40</v>
      </c>
      <c r="F51" s="4">
        <f>SUM(F39:F50)</f>
        <v>160</v>
      </c>
      <c r="G51" s="4"/>
      <c r="H51" s="4"/>
      <c r="I51" s="86"/>
    </row>
    <row r="52" spans="1:9" ht="20.25" customHeight="1" x14ac:dyDescent="0.25">
      <c r="A52" s="98" t="s">
        <v>151</v>
      </c>
      <c r="B52" s="1" t="s">
        <v>40</v>
      </c>
      <c r="C52" s="104">
        <v>200</v>
      </c>
      <c r="D52" s="8">
        <v>4</v>
      </c>
      <c r="E52" s="16">
        <v>1</v>
      </c>
      <c r="F52" s="16">
        <v>3</v>
      </c>
      <c r="G52" s="18"/>
      <c r="H52" s="18"/>
      <c r="I52" s="84"/>
    </row>
    <row r="53" spans="1:9" ht="31.5" customHeight="1" x14ac:dyDescent="0.25">
      <c r="A53" s="98"/>
      <c r="B53" s="1" t="s">
        <v>41</v>
      </c>
      <c r="C53" s="104"/>
      <c r="D53" s="8">
        <v>50</v>
      </c>
      <c r="E53" s="16">
        <v>10</v>
      </c>
      <c r="F53" s="16">
        <v>40</v>
      </c>
      <c r="G53" s="18"/>
      <c r="H53" s="18"/>
      <c r="I53" s="85"/>
    </row>
    <row r="54" spans="1:9" ht="24" customHeight="1" x14ac:dyDescent="0.25">
      <c r="A54" s="98"/>
      <c r="B54" s="1" t="s">
        <v>42</v>
      </c>
      <c r="C54" s="104"/>
      <c r="D54" s="8">
        <v>50</v>
      </c>
      <c r="E54" s="25">
        <v>10</v>
      </c>
      <c r="F54" s="25">
        <v>40</v>
      </c>
      <c r="G54" s="18"/>
      <c r="H54" s="18"/>
      <c r="I54" s="85"/>
    </row>
    <row r="55" spans="1:9" ht="22.5" customHeight="1" x14ac:dyDescent="0.25">
      <c r="A55" s="98"/>
      <c r="B55" s="1" t="s">
        <v>43</v>
      </c>
      <c r="C55" s="104"/>
      <c r="D55" s="8">
        <v>50</v>
      </c>
      <c r="E55" s="25">
        <v>10</v>
      </c>
      <c r="F55" s="25">
        <v>40</v>
      </c>
      <c r="G55" s="18"/>
      <c r="H55" s="18"/>
      <c r="I55" s="85"/>
    </row>
    <row r="56" spans="1:9" ht="31.5" customHeight="1" x14ac:dyDescent="0.25">
      <c r="A56" s="98"/>
      <c r="B56" s="1" t="s">
        <v>44</v>
      </c>
      <c r="C56" s="104"/>
      <c r="D56" s="8">
        <v>6</v>
      </c>
      <c r="E56" s="16">
        <v>0</v>
      </c>
      <c r="F56" s="16">
        <v>6</v>
      </c>
      <c r="G56" s="18"/>
      <c r="H56" s="18"/>
      <c r="I56" s="85"/>
    </row>
    <row r="57" spans="1:9" ht="31.5" customHeight="1" x14ac:dyDescent="0.25">
      <c r="A57" s="98"/>
      <c r="B57" s="1" t="s">
        <v>45</v>
      </c>
      <c r="C57" s="104"/>
      <c r="D57" s="8">
        <v>40</v>
      </c>
      <c r="E57" s="16">
        <v>5</v>
      </c>
      <c r="F57" s="16">
        <v>35</v>
      </c>
      <c r="G57" s="18"/>
      <c r="H57" s="18"/>
      <c r="I57" s="85"/>
    </row>
    <row r="58" spans="1:9" ht="18.75" customHeight="1" x14ac:dyDescent="0.25">
      <c r="A58" s="98"/>
      <c r="B58" s="100" t="s">
        <v>1</v>
      </c>
      <c r="C58" s="100"/>
      <c r="D58" s="5">
        <f>SUM(D52:D57)</f>
        <v>200</v>
      </c>
      <c r="E58" s="4">
        <f>SUM(E52:E57)</f>
        <v>36</v>
      </c>
      <c r="F58" s="4">
        <f>SUM(F52:F57)</f>
        <v>164</v>
      </c>
      <c r="G58" s="4"/>
      <c r="H58" s="4"/>
      <c r="I58" s="86"/>
    </row>
    <row r="59" spans="1:9" x14ac:dyDescent="0.25">
      <c r="A59" s="98" t="s">
        <v>152</v>
      </c>
      <c r="B59" s="1" t="s">
        <v>46</v>
      </c>
      <c r="C59" s="104">
        <v>200</v>
      </c>
      <c r="D59" s="16">
        <v>30</v>
      </c>
      <c r="E59" s="16">
        <v>30</v>
      </c>
      <c r="F59" s="16">
        <v>0</v>
      </c>
      <c r="G59" s="18"/>
      <c r="H59" s="18"/>
      <c r="I59" s="84"/>
    </row>
    <row r="60" spans="1:9" x14ac:dyDescent="0.25">
      <c r="A60" s="98"/>
      <c r="B60" s="1" t="s">
        <v>47</v>
      </c>
      <c r="C60" s="104"/>
      <c r="D60" s="16">
        <v>50</v>
      </c>
      <c r="E60" s="16">
        <v>10</v>
      </c>
      <c r="F60" s="16">
        <v>40</v>
      </c>
      <c r="G60" s="18"/>
      <c r="H60" s="18"/>
      <c r="I60" s="85"/>
    </row>
    <row r="61" spans="1:9" x14ac:dyDescent="0.25">
      <c r="A61" s="98"/>
      <c r="B61" s="1" t="s">
        <v>48</v>
      </c>
      <c r="C61" s="104"/>
      <c r="D61" s="16">
        <v>50</v>
      </c>
      <c r="E61" s="16">
        <v>20</v>
      </c>
      <c r="F61" s="16">
        <v>30</v>
      </c>
      <c r="G61" s="18"/>
      <c r="H61" s="18"/>
      <c r="I61" s="85"/>
    </row>
    <row r="62" spans="1:9" x14ac:dyDescent="0.25">
      <c r="A62" s="98"/>
      <c r="B62" s="1" t="s">
        <v>49</v>
      </c>
      <c r="C62" s="104"/>
      <c r="D62" s="16">
        <v>20</v>
      </c>
      <c r="E62" s="16">
        <v>2</v>
      </c>
      <c r="F62" s="16">
        <v>18</v>
      </c>
      <c r="G62" s="18"/>
      <c r="H62" s="18"/>
      <c r="I62" s="85"/>
    </row>
    <row r="63" spans="1:9" x14ac:dyDescent="0.25">
      <c r="A63" s="98"/>
      <c r="B63" s="1" t="s">
        <v>50</v>
      </c>
      <c r="C63" s="104"/>
      <c r="D63" s="25">
        <v>20</v>
      </c>
      <c r="E63" s="25">
        <v>2</v>
      </c>
      <c r="F63" s="25">
        <v>18</v>
      </c>
      <c r="G63" s="18"/>
      <c r="H63" s="18"/>
      <c r="I63" s="85"/>
    </row>
    <row r="64" spans="1:9" x14ac:dyDescent="0.25">
      <c r="A64" s="98"/>
      <c r="B64" s="1" t="s">
        <v>54</v>
      </c>
      <c r="C64" s="104"/>
      <c r="D64" s="16"/>
      <c r="E64" s="16"/>
      <c r="F64" s="16"/>
      <c r="G64" s="18"/>
      <c r="H64" s="18"/>
      <c r="I64" s="85"/>
    </row>
    <row r="65" spans="1:9" x14ac:dyDescent="0.25">
      <c r="A65" s="98"/>
      <c r="B65" s="1" t="s">
        <v>51</v>
      </c>
      <c r="C65" s="104"/>
      <c r="D65" s="16">
        <v>10</v>
      </c>
      <c r="E65" s="103">
        <v>6</v>
      </c>
      <c r="F65" s="103">
        <v>24</v>
      </c>
      <c r="G65" s="18"/>
      <c r="H65" s="18"/>
      <c r="I65" s="85"/>
    </row>
    <row r="66" spans="1:9" ht="19.5" customHeight="1" x14ac:dyDescent="0.25">
      <c r="A66" s="98"/>
      <c r="B66" s="1" t="s">
        <v>52</v>
      </c>
      <c r="C66" s="104"/>
      <c r="D66" s="16">
        <v>10</v>
      </c>
      <c r="E66" s="103"/>
      <c r="F66" s="103"/>
      <c r="G66" s="18"/>
      <c r="H66" s="18"/>
      <c r="I66" s="85"/>
    </row>
    <row r="67" spans="1:9" x14ac:dyDescent="0.25">
      <c r="A67" s="98"/>
      <c r="B67" s="1" t="s">
        <v>53</v>
      </c>
      <c r="C67" s="104"/>
      <c r="D67" s="16">
        <v>10</v>
      </c>
      <c r="E67" s="103"/>
      <c r="F67" s="103"/>
      <c r="G67" s="18"/>
      <c r="H67" s="18"/>
      <c r="I67" s="85"/>
    </row>
    <row r="68" spans="1:9" ht="15.75" x14ac:dyDescent="0.25">
      <c r="A68" s="98"/>
      <c r="B68" s="100" t="s">
        <v>1</v>
      </c>
      <c r="C68" s="100"/>
      <c r="D68" s="5">
        <f>SUM(D59:D67)</f>
        <v>200</v>
      </c>
      <c r="E68" s="4">
        <f>SUM(E59:E67)</f>
        <v>70</v>
      </c>
      <c r="F68" s="4">
        <f>SUM(F59:F67)</f>
        <v>130</v>
      </c>
      <c r="G68" s="4"/>
      <c r="H68" s="4"/>
      <c r="I68" s="86"/>
    </row>
    <row r="69" spans="1:9" ht="30" customHeight="1" x14ac:dyDescent="0.25">
      <c r="A69" s="107" t="s">
        <v>212</v>
      </c>
      <c r="B69" s="1" t="s">
        <v>157</v>
      </c>
      <c r="C69" s="110">
        <v>200</v>
      </c>
      <c r="D69" s="16">
        <v>10</v>
      </c>
      <c r="E69" s="16">
        <v>5</v>
      </c>
      <c r="F69" s="16">
        <v>5</v>
      </c>
      <c r="G69" s="18"/>
      <c r="H69" s="18"/>
      <c r="I69" s="84"/>
    </row>
    <row r="70" spans="1:9" ht="30" x14ac:dyDescent="0.25">
      <c r="A70" s="108"/>
      <c r="B70" s="1" t="s">
        <v>158</v>
      </c>
      <c r="C70" s="111"/>
      <c r="D70" s="16">
        <v>10</v>
      </c>
      <c r="E70" s="16">
        <v>5</v>
      </c>
      <c r="F70" s="16">
        <v>5</v>
      </c>
      <c r="G70" s="18"/>
      <c r="H70" s="18"/>
      <c r="I70" s="85"/>
    </row>
    <row r="71" spans="1:9" ht="32.25" customHeight="1" x14ac:dyDescent="0.25">
      <c r="A71" s="108"/>
      <c r="B71" s="1" t="s">
        <v>159</v>
      </c>
      <c r="C71" s="111"/>
      <c r="D71" s="16">
        <v>10</v>
      </c>
      <c r="E71" s="16">
        <v>0</v>
      </c>
      <c r="F71" s="16">
        <v>10</v>
      </c>
      <c r="G71" s="18"/>
      <c r="H71" s="18"/>
      <c r="I71" s="85"/>
    </row>
    <row r="72" spans="1:9" ht="15" customHeight="1" x14ac:dyDescent="0.25">
      <c r="A72" s="108"/>
      <c r="B72" s="1" t="s">
        <v>160</v>
      </c>
      <c r="C72" s="111"/>
      <c r="D72" s="16">
        <v>20</v>
      </c>
      <c r="E72" s="16">
        <v>0</v>
      </c>
      <c r="F72" s="16">
        <v>20</v>
      </c>
      <c r="G72" s="18"/>
      <c r="H72" s="18"/>
      <c r="I72" s="85"/>
    </row>
    <row r="73" spans="1:9" ht="32.25" customHeight="1" x14ac:dyDescent="0.25">
      <c r="A73" s="108"/>
      <c r="B73" s="1" t="s">
        <v>161</v>
      </c>
      <c r="C73" s="111"/>
      <c r="D73" s="16">
        <v>10</v>
      </c>
      <c r="E73" s="16">
        <v>0</v>
      </c>
      <c r="F73" s="16">
        <v>10</v>
      </c>
      <c r="G73" s="18"/>
      <c r="H73" s="18"/>
      <c r="I73" s="85"/>
    </row>
    <row r="74" spans="1:9" ht="29.25" customHeight="1" x14ac:dyDescent="0.25">
      <c r="A74" s="108"/>
      <c r="B74" s="29" t="s">
        <v>162</v>
      </c>
      <c r="C74" s="111"/>
      <c r="D74" s="25">
        <v>20</v>
      </c>
      <c r="E74" s="25">
        <v>10</v>
      </c>
      <c r="F74" s="25">
        <v>10</v>
      </c>
      <c r="G74" s="18"/>
      <c r="H74" s="18"/>
      <c r="I74" s="85"/>
    </row>
    <row r="75" spans="1:9" ht="29.25" customHeight="1" x14ac:dyDescent="0.25">
      <c r="A75" s="108"/>
      <c r="B75" s="29" t="s">
        <v>163</v>
      </c>
      <c r="C75" s="111"/>
      <c r="D75" s="27">
        <v>20</v>
      </c>
      <c r="E75" s="27">
        <v>0</v>
      </c>
      <c r="F75" s="27">
        <v>20</v>
      </c>
      <c r="G75" s="18"/>
      <c r="H75" s="18"/>
      <c r="I75" s="85"/>
    </row>
    <row r="76" spans="1:9" ht="29.25" customHeight="1" x14ac:dyDescent="0.25">
      <c r="A76" s="108"/>
      <c r="B76" s="29" t="s">
        <v>164</v>
      </c>
      <c r="C76" s="111"/>
      <c r="D76" s="27">
        <v>20</v>
      </c>
      <c r="E76" s="27">
        <v>20</v>
      </c>
      <c r="F76" s="27">
        <v>0</v>
      </c>
      <c r="G76" s="18"/>
      <c r="H76" s="18"/>
      <c r="I76" s="85"/>
    </row>
    <row r="77" spans="1:9" ht="29.25" customHeight="1" x14ac:dyDescent="0.25">
      <c r="A77" s="108"/>
      <c r="B77" s="29" t="s">
        <v>165</v>
      </c>
      <c r="C77" s="111"/>
      <c r="D77" s="27">
        <v>10</v>
      </c>
      <c r="E77" s="27">
        <v>5</v>
      </c>
      <c r="F77" s="27">
        <v>5</v>
      </c>
      <c r="G77" s="18"/>
      <c r="H77" s="18"/>
      <c r="I77" s="85"/>
    </row>
    <row r="78" spans="1:9" ht="42.75" customHeight="1" x14ac:dyDescent="0.25">
      <c r="A78" s="108"/>
      <c r="B78" s="29" t="s">
        <v>166</v>
      </c>
      <c r="C78" s="111"/>
      <c r="D78" s="27">
        <v>10</v>
      </c>
      <c r="E78" s="27">
        <v>5</v>
      </c>
      <c r="F78" s="27">
        <v>5</v>
      </c>
      <c r="G78" s="18"/>
      <c r="H78" s="18"/>
      <c r="I78" s="85"/>
    </row>
    <row r="79" spans="1:9" ht="42.75" customHeight="1" x14ac:dyDescent="0.25">
      <c r="A79" s="108"/>
      <c r="B79" s="29" t="s">
        <v>167</v>
      </c>
      <c r="C79" s="111"/>
      <c r="D79" s="27">
        <v>10</v>
      </c>
      <c r="E79" s="27">
        <v>10</v>
      </c>
      <c r="F79" s="27">
        <v>0</v>
      </c>
      <c r="G79" s="18"/>
      <c r="H79" s="18"/>
      <c r="I79" s="85"/>
    </row>
    <row r="80" spans="1:9" ht="46.5" customHeight="1" x14ac:dyDescent="0.25">
      <c r="A80" s="108"/>
      <c r="B80" s="29" t="s">
        <v>168</v>
      </c>
      <c r="C80" s="111"/>
      <c r="D80" s="27">
        <v>10</v>
      </c>
      <c r="E80" s="27">
        <v>0</v>
      </c>
      <c r="F80" s="27">
        <v>10</v>
      </c>
      <c r="G80" s="18"/>
      <c r="H80" s="18"/>
      <c r="I80" s="85"/>
    </row>
    <row r="81" spans="1:9" ht="29.25" customHeight="1" x14ac:dyDescent="0.25">
      <c r="A81" s="108"/>
      <c r="B81" s="29" t="s">
        <v>169</v>
      </c>
      <c r="C81" s="111"/>
      <c r="D81" s="27">
        <v>20</v>
      </c>
      <c r="E81" s="27">
        <v>0</v>
      </c>
      <c r="F81" s="27">
        <v>20</v>
      </c>
      <c r="G81" s="18"/>
      <c r="H81" s="18"/>
      <c r="I81" s="85"/>
    </row>
    <row r="82" spans="1:9" ht="45" customHeight="1" x14ac:dyDescent="0.25">
      <c r="A82" s="108"/>
      <c r="B82" s="29" t="s">
        <v>170</v>
      </c>
      <c r="C82" s="111"/>
      <c r="D82" s="27">
        <v>10</v>
      </c>
      <c r="E82" s="27">
        <v>10</v>
      </c>
      <c r="F82" s="27">
        <v>0</v>
      </c>
      <c r="G82" s="18"/>
      <c r="H82" s="18"/>
      <c r="I82" s="85"/>
    </row>
    <row r="83" spans="1:9" ht="42.75" customHeight="1" x14ac:dyDescent="0.25">
      <c r="A83" s="108"/>
      <c r="B83" s="29" t="s">
        <v>171</v>
      </c>
      <c r="C83" s="111"/>
      <c r="D83" s="27">
        <v>5</v>
      </c>
      <c r="E83" s="27">
        <v>5</v>
      </c>
      <c r="F83" s="27">
        <v>0</v>
      </c>
      <c r="G83" s="18"/>
      <c r="H83" s="18"/>
      <c r="I83" s="85"/>
    </row>
    <row r="84" spans="1:9" ht="44.25" customHeight="1" x14ac:dyDescent="0.25">
      <c r="A84" s="108"/>
      <c r="B84" s="29" t="s">
        <v>172</v>
      </c>
      <c r="C84" s="112"/>
      <c r="D84" s="27">
        <v>5</v>
      </c>
      <c r="E84" s="27">
        <v>5</v>
      </c>
      <c r="F84" s="27">
        <v>0</v>
      </c>
      <c r="G84" s="18"/>
      <c r="H84" s="18"/>
      <c r="I84" s="85"/>
    </row>
    <row r="85" spans="1:9" ht="18" customHeight="1" x14ac:dyDescent="0.25">
      <c r="A85" s="109"/>
      <c r="B85" s="33" t="s">
        <v>197</v>
      </c>
      <c r="C85" s="32"/>
      <c r="D85" s="14">
        <v>200</v>
      </c>
      <c r="E85" s="14">
        <v>80</v>
      </c>
      <c r="F85" s="14">
        <v>120</v>
      </c>
      <c r="G85" s="34"/>
      <c r="H85" s="34"/>
      <c r="I85" s="86"/>
    </row>
    <row r="86" spans="1:9" ht="45" x14ac:dyDescent="0.25">
      <c r="A86" s="98" t="s">
        <v>213</v>
      </c>
      <c r="B86" s="1" t="s">
        <v>173</v>
      </c>
      <c r="C86" s="104">
        <v>200</v>
      </c>
      <c r="D86" s="16">
        <v>20</v>
      </c>
      <c r="E86" s="16">
        <v>10</v>
      </c>
      <c r="F86" s="16">
        <v>10</v>
      </c>
      <c r="G86" s="18"/>
      <c r="H86" s="18"/>
      <c r="I86" s="95"/>
    </row>
    <row r="87" spans="1:9" x14ac:dyDescent="0.25">
      <c r="A87" s="98"/>
      <c r="B87" s="28" t="s">
        <v>174</v>
      </c>
      <c r="C87" s="104"/>
      <c r="D87" s="16">
        <v>10</v>
      </c>
      <c r="E87" s="16">
        <v>10</v>
      </c>
      <c r="F87" s="16">
        <v>0</v>
      </c>
      <c r="G87" s="18"/>
      <c r="H87" s="18"/>
      <c r="I87" s="96"/>
    </row>
    <row r="88" spans="1:9" ht="35.25" customHeight="1" x14ac:dyDescent="0.25">
      <c r="A88" s="98"/>
      <c r="B88" s="1" t="s">
        <v>175</v>
      </c>
      <c r="C88" s="104"/>
      <c r="D88" s="16">
        <v>10</v>
      </c>
      <c r="E88" s="16">
        <v>5</v>
      </c>
      <c r="F88" s="16">
        <v>5</v>
      </c>
      <c r="G88" s="18"/>
      <c r="H88" s="18"/>
      <c r="I88" s="96"/>
    </row>
    <row r="89" spans="1:9" ht="45" x14ac:dyDescent="0.25">
      <c r="A89" s="98"/>
      <c r="B89" s="1" t="s">
        <v>176</v>
      </c>
      <c r="C89" s="104"/>
      <c r="D89" s="16">
        <v>10</v>
      </c>
      <c r="E89" s="16">
        <v>0</v>
      </c>
      <c r="F89" s="16">
        <v>10</v>
      </c>
      <c r="G89" s="18"/>
      <c r="H89" s="18"/>
      <c r="I89" s="96"/>
    </row>
    <row r="90" spans="1:9" ht="26.25" customHeight="1" x14ac:dyDescent="0.25">
      <c r="A90" s="98"/>
      <c r="B90" s="1" t="s">
        <v>177</v>
      </c>
      <c r="C90" s="104"/>
      <c r="D90" s="16">
        <v>10</v>
      </c>
      <c r="E90" s="16">
        <v>10</v>
      </c>
      <c r="F90" s="16">
        <v>0</v>
      </c>
      <c r="G90" s="18"/>
      <c r="H90" s="18"/>
      <c r="I90" s="96"/>
    </row>
    <row r="91" spans="1:9" ht="26.25" customHeight="1" x14ac:dyDescent="0.25">
      <c r="A91" s="98"/>
      <c r="B91" s="1" t="s">
        <v>155</v>
      </c>
      <c r="C91" s="104"/>
      <c r="D91" s="27">
        <v>10</v>
      </c>
      <c r="E91" s="27">
        <v>5</v>
      </c>
      <c r="F91" s="27">
        <v>5</v>
      </c>
      <c r="G91" s="18"/>
      <c r="H91" s="18"/>
      <c r="I91" s="96"/>
    </row>
    <row r="92" spans="1:9" ht="26.25" customHeight="1" x14ac:dyDescent="0.25">
      <c r="A92" s="98"/>
      <c r="B92" s="1" t="s">
        <v>178</v>
      </c>
      <c r="C92" s="104"/>
      <c r="D92" s="27">
        <v>10</v>
      </c>
      <c r="E92" s="27">
        <v>5</v>
      </c>
      <c r="F92" s="27">
        <v>5</v>
      </c>
      <c r="G92" s="18"/>
      <c r="H92" s="18"/>
      <c r="I92" s="96"/>
    </row>
    <row r="93" spans="1:9" ht="26.25" customHeight="1" x14ac:dyDescent="0.25">
      <c r="A93" s="98"/>
      <c r="B93" s="1" t="s">
        <v>179</v>
      </c>
      <c r="C93" s="104"/>
      <c r="D93" s="27">
        <v>20</v>
      </c>
      <c r="E93" s="27">
        <v>0</v>
      </c>
      <c r="F93" s="27">
        <v>20</v>
      </c>
      <c r="G93" s="18"/>
      <c r="H93" s="18"/>
      <c r="I93" s="96"/>
    </row>
    <row r="94" spans="1:9" ht="43.5" customHeight="1" x14ac:dyDescent="0.25">
      <c r="A94" s="98"/>
      <c r="B94" s="1" t="s">
        <v>180</v>
      </c>
      <c r="C94" s="104"/>
      <c r="D94" s="27">
        <v>10</v>
      </c>
      <c r="E94" s="27">
        <v>0</v>
      </c>
      <c r="F94" s="27">
        <v>10</v>
      </c>
      <c r="G94" s="18"/>
      <c r="H94" s="18"/>
      <c r="I94" s="96"/>
    </row>
    <row r="95" spans="1:9" ht="26.25" customHeight="1" x14ac:dyDescent="0.25">
      <c r="A95" s="98"/>
      <c r="B95" s="1" t="s">
        <v>153</v>
      </c>
      <c r="C95" s="104"/>
      <c r="D95" s="27">
        <v>30</v>
      </c>
      <c r="E95" s="27">
        <v>10</v>
      </c>
      <c r="F95" s="27">
        <v>20</v>
      </c>
      <c r="G95" s="18"/>
      <c r="H95" s="18"/>
      <c r="I95" s="96"/>
    </row>
    <row r="96" spans="1:9" ht="26.25" customHeight="1" x14ac:dyDescent="0.25">
      <c r="A96" s="98"/>
      <c r="B96" s="1" t="s">
        <v>154</v>
      </c>
      <c r="C96" s="104"/>
      <c r="D96" s="27">
        <v>10</v>
      </c>
      <c r="E96" s="27">
        <v>0</v>
      </c>
      <c r="F96" s="27">
        <v>10</v>
      </c>
      <c r="G96" s="18"/>
      <c r="H96" s="18"/>
      <c r="I96" s="96"/>
    </row>
    <row r="97" spans="1:9" ht="26.25" customHeight="1" x14ac:dyDescent="0.25">
      <c r="A97" s="98"/>
      <c r="B97" s="1" t="s">
        <v>181</v>
      </c>
      <c r="C97" s="104"/>
      <c r="D97" s="27">
        <v>10</v>
      </c>
      <c r="E97" s="27">
        <v>10</v>
      </c>
      <c r="F97" s="27">
        <v>0</v>
      </c>
      <c r="G97" s="18"/>
      <c r="H97" s="18"/>
      <c r="I97" s="96"/>
    </row>
    <row r="98" spans="1:9" ht="26.25" customHeight="1" x14ac:dyDescent="0.25">
      <c r="A98" s="98"/>
      <c r="B98" s="31" t="s">
        <v>182</v>
      </c>
      <c r="C98" s="104"/>
      <c r="D98" s="27">
        <v>20</v>
      </c>
      <c r="E98" s="27">
        <v>10</v>
      </c>
      <c r="F98" s="27">
        <v>10</v>
      </c>
      <c r="G98" s="18"/>
      <c r="H98" s="18"/>
      <c r="I98" s="96"/>
    </row>
    <row r="99" spans="1:9" ht="43.5" customHeight="1" x14ac:dyDescent="0.25">
      <c r="A99" s="98"/>
      <c r="B99" s="1" t="s">
        <v>183</v>
      </c>
      <c r="C99" s="104"/>
      <c r="D99" s="27">
        <v>10</v>
      </c>
      <c r="E99" s="27">
        <v>0</v>
      </c>
      <c r="F99" s="27">
        <v>10</v>
      </c>
      <c r="G99" s="18"/>
      <c r="H99" s="18"/>
      <c r="I99" s="96"/>
    </row>
    <row r="100" spans="1:9" ht="49.5" customHeight="1" x14ac:dyDescent="0.25">
      <c r="A100" s="98"/>
      <c r="B100" s="1" t="s">
        <v>184</v>
      </c>
      <c r="C100" s="104"/>
      <c r="D100" s="16">
        <v>10</v>
      </c>
      <c r="E100" s="16">
        <v>5</v>
      </c>
      <c r="F100" s="16">
        <v>5</v>
      </c>
      <c r="G100" s="18"/>
      <c r="H100" s="18"/>
      <c r="I100" s="96"/>
    </row>
    <row r="101" spans="1:9" ht="28.5" customHeight="1" x14ac:dyDescent="0.25">
      <c r="A101" s="26"/>
      <c r="B101" s="33" t="s">
        <v>197</v>
      </c>
      <c r="C101" s="35"/>
      <c r="D101" s="14">
        <v>200</v>
      </c>
      <c r="E101" s="14">
        <v>90</v>
      </c>
      <c r="F101" s="14">
        <v>110</v>
      </c>
      <c r="G101" s="42"/>
      <c r="H101" s="42"/>
      <c r="I101" s="97"/>
    </row>
    <row r="102" spans="1:9" ht="18.75" x14ac:dyDescent="0.3">
      <c r="A102" s="122" t="s">
        <v>113</v>
      </c>
      <c r="B102" s="122"/>
      <c r="C102" s="89">
        <v>400</v>
      </c>
      <c r="D102" s="89"/>
      <c r="E102" s="89"/>
      <c r="F102" s="89"/>
      <c r="G102" s="75"/>
      <c r="H102" s="76"/>
      <c r="I102" s="77"/>
    </row>
    <row r="103" spans="1:9" ht="18.75" x14ac:dyDescent="0.25">
      <c r="A103" s="78"/>
      <c r="B103" s="79"/>
      <c r="C103" s="79"/>
      <c r="D103" s="79"/>
      <c r="E103" s="79"/>
      <c r="F103" s="79"/>
      <c r="G103" s="79"/>
      <c r="H103" s="79"/>
      <c r="I103" s="80"/>
    </row>
    <row r="104" spans="1:9" ht="57" customHeight="1" x14ac:dyDescent="0.25">
      <c r="A104" s="83" t="s">
        <v>102</v>
      </c>
      <c r="B104" s="83"/>
      <c r="C104" s="83" t="s">
        <v>140</v>
      </c>
      <c r="D104" s="83"/>
      <c r="E104" s="83"/>
      <c r="F104" s="83"/>
      <c r="G104" s="83"/>
      <c r="H104" s="83"/>
      <c r="I104" s="83"/>
    </row>
    <row r="105" spans="1:9" ht="29.25" customHeight="1" x14ac:dyDescent="0.25">
      <c r="A105" s="101" t="s">
        <v>103</v>
      </c>
      <c r="B105" s="101" t="s">
        <v>104</v>
      </c>
      <c r="C105" s="102" t="s">
        <v>117</v>
      </c>
      <c r="D105" s="90" t="s">
        <v>2</v>
      </c>
      <c r="E105" s="91" t="s">
        <v>0</v>
      </c>
      <c r="F105" s="91"/>
      <c r="G105" s="81" t="s">
        <v>127</v>
      </c>
      <c r="H105" s="81"/>
      <c r="I105" s="82" t="s">
        <v>128</v>
      </c>
    </row>
    <row r="106" spans="1:9" ht="36" customHeight="1" x14ac:dyDescent="0.25">
      <c r="A106" s="101"/>
      <c r="B106" s="101"/>
      <c r="C106" s="102"/>
      <c r="D106" s="90"/>
      <c r="E106" s="15" t="s">
        <v>106</v>
      </c>
      <c r="F106" s="15" t="s">
        <v>114</v>
      </c>
      <c r="G106" s="15" t="s">
        <v>106</v>
      </c>
      <c r="H106" s="19" t="s">
        <v>3</v>
      </c>
      <c r="I106" s="82"/>
    </row>
    <row r="107" spans="1:9" ht="24" customHeight="1" x14ac:dyDescent="0.25">
      <c r="A107" s="113" t="s">
        <v>138</v>
      </c>
      <c r="B107" s="114"/>
      <c r="C107" s="114"/>
      <c r="D107" s="114"/>
      <c r="E107" s="114"/>
      <c r="F107" s="114"/>
      <c r="G107" s="114"/>
      <c r="H107" s="114"/>
      <c r="I107" s="115"/>
    </row>
    <row r="108" spans="1:9" ht="21" customHeight="1" x14ac:dyDescent="0.25">
      <c r="A108" s="113" t="s">
        <v>130</v>
      </c>
      <c r="B108" s="114"/>
      <c r="C108" s="114"/>
      <c r="D108" s="114"/>
      <c r="E108" s="114"/>
      <c r="F108" s="114"/>
      <c r="G108" s="114"/>
      <c r="H108" s="114"/>
      <c r="I108" s="115"/>
    </row>
    <row r="109" spans="1:9" ht="51" customHeight="1" x14ac:dyDescent="0.25">
      <c r="A109" s="107" t="s">
        <v>199</v>
      </c>
      <c r="B109" s="30" t="s">
        <v>185</v>
      </c>
      <c r="C109" s="119">
        <v>30</v>
      </c>
      <c r="D109" s="16">
        <v>3</v>
      </c>
      <c r="E109" s="16">
        <v>0</v>
      </c>
      <c r="F109" s="16">
        <v>3</v>
      </c>
      <c r="G109" s="18"/>
      <c r="H109" s="18"/>
      <c r="I109" s="84"/>
    </row>
    <row r="110" spans="1:9" ht="65.25" customHeight="1" x14ac:dyDescent="0.25">
      <c r="A110" s="108"/>
      <c r="B110" s="1" t="s">
        <v>198</v>
      </c>
      <c r="C110" s="120"/>
      <c r="D110" s="16">
        <v>3</v>
      </c>
      <c r="E110" s="16">
        <v>0</v>
      </c>
      <c r="F110" s="24">
        <v>3</v>
      </c>
      <c r="G110" s="18"/>
      <c r="H110" s="18"/>
      <c r="I110" s="85"/>
    </row>
    <row r="111" spans="1:9" ht="45" x14ac:dyDescent="0.25">
      <c r="A111" s="108"/>
      <c r="B111" s="1" t="s">
        <v>186</v>
      </c>
      <c r="C111" s="120"/>
      <c r="D111" s="16">
        <v>3</v>
      </c>
      <c r="E111" s="16">
        <v>0</v>
      </c>
      <c r="F111" s="24">
        <v>3</v>
      </c>
      <c r="G111" s="18"/>
      <c r="H111" s="18"/>
      <c r="I111" s="85"/>
    </row>
    <row r="112" spans="1:9" ht="45" x14ac:dyDescent="0.25">
      <c r="A112" s="108"/>
      <c r="B112" s="1" t="s">
        <v>187</v>
      </c>
      <c r="C112" s="120"/>
      <c r="D112" s="16">
        <v>3</v>
      </c>
      <c r="E112" s="16">
        <v>0</v>
      </c>
      <c r="F112" s="24">
        <v>3</v>
      </c>
      <c r="G112" s="18"/>
      <c r="H112" s="18"/>
      <c r="I112" s="85"/>
    </row>
    <row r="113" spans="1:9" ht="45" customHeight="1" x14ac:dyDescent="0.25">
      <c r="A113" s="108"/>
      <c r="B113" s="1" t="s">
        <v>188</v>
      </c>
      <c r="C113" s="120"/>
      <c r="D113" s="16">
        <v>10</v>
      </c>
      <c r="E113" s="16">
        <v>3</v>
      </c>
      <c r="F113" s="16">
        <v>7</v>
      </c>
      <c r="G113" s="18"/>
      <c r="H113" s="18"/>
      <c r="I113" s="86"/>
    </row>
    <row r="114" spans="1:9" ht="32.25" customHeight="1" x14ac:dyDescent="0.25">
      <c r="A114" s="108"/>
      <c r="B114" s="1" t="s">
        <v>189</v>
      </c>
      <c r="C114" s="120"/>
      <c r="D114" s="8">
        <v>5</v>
      </c>
      <c r="E114" s="16">
        <v>2</v>
      </c>
      <c r="F114" s="16">
        <v>3</v>
      </c>
      <c r="G114" s="18"/>
      <c r="H114" s="18"/>
      <c r="I114" s="84"/>
    </row>
    <row r="115" spans="1:9" ht="45" x14ac:dyDescent="0.25">
      <c r="A115" s="108"/>
      <c r="B115" s="1" t="s">
        <v>190</v>
      </c>
      <c r="C115" s="120"/>
      <c r="D115" s="8">
        <v>8</v>
      </c>
      <c r="E115" s="16">
        <v>3</v>
      </c>
      <c r="F115" s="16">
        <v>5</v>
      </c>
      <c r="G115" s="18"/>
      <c r="H115" s="18"/>
      <c r="I115" s="85"/>
    </row>
    <row r="116" spans="1:9" ht="30" x14ac:dyDescent="0.25">
      <c r="A116" s="108"/>
      <c r="B116" s="1" t="s">
        <v>191</v>
      </c>
      <c r="C116" s="120"/>
      <c r="D116" s="8">
        <v>2</v>
      </c>
      <c r="E116" s="16">
        <v>0</v>
      </c>
      <c r="F116" s="16">
        <v>2</v>
      </c>
      <c r="G116" s="18"/>
      <c r="H116" s="18"/>
      <c r="I116" s="85"/>
    </row>
    <row r="117" spans="1:9" ht="30" x14ac:dyDescent="0.25">
      <c r="A117" s="108"/>
      <c r="B117" s="1" t="s">
        <v>192</v>
      </c>
      <c r="C117" s="120"/>
      <c r="D117" s="8">
        <v>2</v>
      </c>
      <c r="E117" s="27">
        <v>0</v>
      </c>
      <c r="F117" s="27">
        <v>2</v>
      </c>
      <c r="G117" s="18"/>
      <c r="H117" s="18"/>
      <c r="I117" s="85"/>
    </row>
    <row r="118" spans="1:9" ht="26.25" customHeight="1" x14ac:dyDescent="0.25">
      <c r="A118" s="108"/>
      <c r="B118" s="1" t="s">
        <v>193</v>
      </c>
      <c r="C118" s="120"/>
      <c r="D118" s="8">
        <v>5</v>
      </c>
      <c r="E118" s="27">
        <v>2</v>
      </c>
      <c r="F118" s="27">
        <v>3</v>
      </c>
      <c r="G118" s="18"/>
      <c r="H118" s="18"/>
      <c r="I118" s="85"/>
    </row>
    <row r="119" spans="1:9" ht="30" x14ac:dyDescent="0.25">
      <c r="A119" s="108"/>
      <c r="B119" s="1" t="s">
        <v>194</v>
      </c>
      <c r="C119" s="120"/>
      <c r="D119" s="8">
        <v>2</v>
      </c>
      <c r="E119" s="27">
        <v>1</v>
      </c>
      <c r="F119" s="27">
        <v>1</v>
      </c>
      <c r="G119" s="18"/>
      <c r="H119" s="18"/>
      <c r="I119" s="85"/>
    </row>
    <row r="120" spans="1:9" ht="33" customHeight="1" x14ac:dyDescent="0.25">
      <c r="A120" s="108"/>
      <c r="B120" s="1" t="s">
        <v>195</v>
      </c>
      <c r="C120" s="120"/>
      <c r="D120" s="8">
        <v>2</v>
      </c>
      <c r="E120" s="27">
        <v>2</v>
      </c>
      <c r="F120" s="27">
        <v>0</v>
      </c>
      <c r="G120" s="18"/>
      <c r="H120" s="18"/>
      <c r="I120" s="85"/>
    </row>
    <row r="121" spans="1:9" ht="33" customHeight="1" x14ac:dyDescent="0.25">
      <c r="A121" s="108"/>
      <c r="B121" s="1" t="s">
        <v>196</v>
      </c>
      <c r="C121" s="121"/>
      <c r="D121" s="8">
        <v>2</v>
      </c>
      <c r="E121" s="27">
        <v>0</v>
      </c>
      <c r="F121" s="27">
        <v>2</v>
      </c>
      <c r="G121" s="18"/>
      <c r="H121" s="18"/>
      <c r="I121" s="85"/>
    </row>
    <row r="122" spans="1:9" ht="15.75" x14ac:dyDescent="0.25">
      <c r="A122" s="109"/>
      <c r="B122" s="69" t="s">
        <v>1</v>
      </c>
      <c r="C122" s="70"/>
      <c r="D122" s="5">
        <v>50</v>
      </c>
      <c r="E122" s="4">
        <v>13</v>
      </c>
      <c r="F122" s="4">
        <v>37</v>
      </c>
      <c r="G122" s="4"/>
      <c r="H122" s="4"/>
      <c r="I122" s="86"/>
    </row>
    <row r="123" spans="1:9" x14ac:dyDescent="0.25">
      <c r="A123" s="71" t="s">
        <v>133</v>
      </c>
      <c r="B123" s="12" t="s">
        <v>71</v>
      </c>
      <c r="C123" s="68">
        <v>20</v>
      </c>
      <c r="D123" s="8">
        <v>10</v>
      </c>
      <c r="E123" s="8">
        <v>5</v>
      </c>
      <c r="F123" s="8">
        <v>5</v>
      </c>
      <c r="G123" s="18"/>
      <c r="H123" s="18"/>
      <c r="I123" s="84"/>
    </row>
    <row r="124" spans="1:9" x14ac:dyDescent="0.25">
      <c r="A124" s="71"/>
      <c r="B124" s="12" t="s">
        <v>72</v>
      </c>
      <c r="C124" s="68"/>
      <c r="D124" s="8">
        <v>10</v>
      </c>
      <c r="E124" s="8">
        <v>0</v>
      </c>
      <c r="F124" s="8">
        <v>10</v>
      </c>
      <c r="G124" s="18"/>
      <c r="H124" s="18"/>
      <c r="I124" s="85"/>
    </row>
    <row r="125" spans="1:9" x14ac:dyDescent="0.25">
      <c r="A125" s="71"/>
      <c r="B125" s="12" t="s">
        <v>73</v>
      </c>
      <c r="C125" s="68"/>
      <c r="D125" s="8">
        <v>10</v>
      </c>
      <c r="E125" s="8">
        <v>0</v>
      </c>
      <c r="F125" s="8">
        <v>10</v>
      </c>
      <c r="G125" s="18"/>
      <c r="H125" s="18"/>
      <c r="I125" s="85"/>
    </row>
    <row r="126" spans="1:9" x14ac:dyDescent="0.25">
      <c r="A126" s="71"/>
      <c r="B126" s="12" t="s">
        <v>74</v>
      </c>
      <c r="C126" s="68"/>
      <c r="D126" s="8">
        <v>10</v>
      </c>
      <c r="E126" s="8">
        <v>10</v>
      </c>
      <c r="F126" s="8">
        <v>0</v>
      </c>
      <c r="G126" s="18"/>
      <c r="H126" s="18"/>
      <c r="I126" s="85"/>
    </row>
    <row r="127" spans="1:9" ht="30" x14ac:dyDescent="0.25">
      <c r="A127" s="71"/>
      <c r="B127" s="12" t="s">
        <v>75</v>
      </c>
      <c r="C127" s="68"/>
      <c r="D127" s="8">
        <v>10</v>
      </c>
      <c r="E127" s="8">
        <v>5</v>
      </c>
      <c r="F127" s="8">
        <v>5</v>
      </c>
      <c r="G127" s="18"/>
      <c r="H127" s="18"/>
      <c r="I127" s="85"/>
    </row>
    <row r="128" spans="1:9" ht="18.75" customHeight="1" x14ac:dyDescent="0.25">
      <c r="A128" s="71"/>
      <c r="B128" s="69" t="s">
        <v>1</v>
      </c>
      <c r="C128" s="70"/>
      <c r="D128" s="9">
        <f>SUM(D123:D127)</f>
        <v>50</v>
      </c>
      <c r="E128" s="10">
        <f>SUM(E123:E127)</f>
        <v>20</v>
      </c>
      <c r="F128" s="10">
        <f>SUM(F123:F127)</f>
        <v>30</v>
      </c>
      <c r="G128" s="4"/>
      <c r="H128" s="4"/>
      <c r="I128" s="86"/>
    </row>
    <row r="129" spans="1:9" ht="15.75" x14ac:dyDescent="0.25">
      <c r="A129" s="105" t="s">
        <v>214</v>
      </c>
      <c r="B129" s="106"/>
      <c r="C129" s="41">
        <v>50</v>
      </c>
      <c r="D129" s="5">
        <v>50</v>
      </c>
      <c r="E129" s="4">
        <v>13</v>
      </c>
      <c r="F129" s="4">
        <v>37</v>
      </c>
      <c r="G129" s="4"/>
      <c r="H129" s="4"/>
      <c r="I129" s="4"/>
    </row>
    <row r="130" spans="1:9" ht="15.75" customHeight="1" x14ac:dyDescent="0.25">
      <c r="A130" s="92" t="s">
        <v>207</v>
      </c>
      <c r="B130" s="93"/>
      <c r="C130" s="93"/>
      <c r="D130" s="93"/>
      <c r="E130" s="93"/>
      <c r="F130" s="93"/>
      <c r="G130" s="93"/>
      <c r="H130" s="93"/>
      <c r="I130" s="94"/>
    </row>
    <row r="131" spans="1:9" ht="30" x14ac:dyDescent="0.25">
      <c r="A131" s="71" t="s">
        <v>131</v>
      </c>
      <c r="B131" s="1" t="s">
        <v>55</v>
      </c>
      <c r="C131" s="68">
        <v>30</v>
      </c>
      <c r="D131" s="8">
        <v>2</v>
      </c>
      <c r="E131" s="8">
        <v>0</v>
      </c>
      <c r="F131" s="8">
        <v>2</v>
      </c>
      <c r="G131" s="18"/>
      <c r="H131" s="18"/>
      <c r="I131" s="84"/>
    </row>
    <row r="132" spans="1:9" ht="30" x14ac:dyDescent="0.25">
      <c r="A132" s="71"/>
      <c r="B132" s="1" t="s">
        <v>56</v>
      </c>
      <c r="C132" s="68"/>
      <c r="D132" s="8">
        <v>2</v>
      </c>
      <c r="E132" s="8">
        <v>0</v>
      </c>
      <c r="F132" s="8">
        <v>2</v>
      </c>
      <c r="G132" s="18"/>
      <c r="H132" s="18"/>
      <c r="I132" s="85"/>
    </row>
    <row r="133" spans="1:9" ht="45" x14ac:dyDescent="0.25">
      <c r="A133" s="71"/>
      <c r="B133" s="1" t="s">
        <v>57</v>
      </c>
      <c r="C133" s="68"/>
      <c r="D133" s="8">
        <v>8</v>
      </c>
      <c r="E133" s="8">
        <v>4</v>
      </c>
      <c r="F133" s="8">
        <v>4</v>
      </c>
      <c r="G133" s="18"/>
      <c r="H133" s="18"/>
      <c r="I133" s="85"/>
    </row>
    <row r="134" spans="1:9" x14ac:dyDescent="0.25">
      <c r="A134" s="71"/>
      <c r="B134" s="1" t="s">
        <v>58</v>
      </c>
      <c r="C134" s="68"/>
      <c r="D134" s="8">
        <v>2</v>
      </c>
      <c r="E134" s="8">
        <v>0</v>
      </c>
      <c r="F134" s="8">
        <v>2</v>
      </c>
      <c r="G134" s="18"/>
      <c r="H134" s="18"/>
      <c r="I134" s="85"/>
    </row>
    <row r="135" spans="1:9" ht="30" x14ac:dyDescent="0.25">
      <c r="A135" s="71"/>
      <c r="B135" s="1" t="s">
        <v>59</v>
      </c>
      <c r="C135" s="68"/>
      <c r="D135" s="8">
        <v>4</v>
      </c>
      <c r="E135" s="8">
        <v>2</v>
      </c>
      <c r="F135" s="8">
        <v>2</v>
      </c>
      <c r="G135" s="18"/>
      <c r="H135" s="18"/>
      <c r="I135" s="85"/>
    </row>
    <row r="136" spans="1:9" ht="30" x14ac:dyDescent="0.25">
      <c r="A136" s="71"/>
      <c r="B136" s="1" t="s">
        <v>60</v>
      </c>
      <c r="C136" s="68"/>
      <c r="D136" s="8">
        <v>4</v>
      </c>
      <c r="E136" s="8">
        <v>2</v>
      </c>
      <c r="F136" s="8">
        <v>2</v>
      </c>
      <c r="G136" s="18"/>
      <c r="H136" s="18"/>
      <c r="I136" s="85"/>
    </row>
    <row r="137" spans="1:9" ht="30" x14ac:dyDescent="0.25">
      <c r="A137" s="71"/>
      <c r="B137" s="1" t="s">
        <v>61</v>
      </c>
      <c r="C137" s="68"/>
      <c r="D137" s="8">
        <v>4</v>
      </c>
      <c r="E137" s="8">
        <v>2</v>
      </c>
      <c r="F137" s="8">
        <v>2</v>
      </c>
      <c r="G137" s="18"/>
      <c r="H137" s="18"/>
      <c r="I137" s="85"/>
    </row>
    <row r="138" spans="1:9" ht="30" x14ac:dyDescent="0.25">
      <c r="A138" s="71"/>
      <c r="B138" s="1" t="s">
        <v>62</v>
      </c>
      <c r="C138" s="68"/>
      <c r="D138" s="8">
        <v>4</v>
      </c>
      <c r="E138" s="8">
        <v>2</v>
      </c>
      <c r="F138" s="8">
        <v>2</v>
      </c>
      <c r="G138" s="18"/>
      <c r="H138" s="18"/>
      <c r="I138" s="85"/>
    </row>
    <row r="139" spans="1:9" ht="20.25" customHeight="1" x14ac:dyDescent="0.25">
      <c r="A139" s="71"/>
      <c r="B139" s="69" t="s">
        <v>1</v>
      </c>
      <c r="C139" s="70"/>
      <c r="D139" s="9">
        <f>SUM(D131:D138)</f>
        <v>30</v>
      </c>
      <c r="E139" s="10">
        <f>SUM(E131:E138)</f>
        <v>12</v>
      </c>
      <c r="F139" s="10">
        <f>SUM(F131:F138)</f>
        <v>18</v>
      </c>
      <c r="G139" s="4"/>
      <c r="H139" s="4"/>
      <c r="I139" s="86"/>
    </row>
    <row r="140" spans="1:9" ht="30" x14ac:dyDescent="0.25">
      <c r="A140" s="71" t="s">
        <v>132</v>
      </c>
      <c r="B140" s="1" t="s">
        <v>85</v>
      </c>
      <c r="C140" s="68">
        <v>20</v>
      </c>
      <c r="D140" s="8">
        <v>3</v>
      </c>
      <c r="E140" s="8">
        <v>1</v>
      </c>
      <c r="F140" s="8">
        <v>2</v>
      </c>
      <c r="G140" s="18"/>
      <c r="H140" s="18"/>
      <c r="I140" s="84"/>
    </row>
    <row r="141" spans="1:9" ht="30" x14ac:dyDescent="0.25">
      <c r="A141" s="71"/>
      <c r="B141" s="1" t="s">
        <v>86</v>
      </c>
      <c r="C141" s="68"/>
      <c r="D141" s="8">
        <v>3</v>
      </c>
      <c r="E141" s="8">
        <v>1</v>
      </c>
      <c r="F141" s="8">
        <v>2</v>
      </c>
      <c r="G141" s="18"/>
      <c r="H141" s="18"/>
      <c r="I141" s="85"/>
    </row>
    <row r="142" spans="1:9" ht="45" x14ac:dyDescent="0.25">
      <c r="A142" s="71"/>
      <c r="B142" s="1" t="s">
        <v>87</v>
      </c>
      <c r="C142" s="68"/>
      <c r="D142" s="8">
        <v>3</v>
      </c>
      <c r="E142" s="8">
        <v>1</v>
      </c>
      <c r="F142" s="8">
        <v>2</v>
      </c>
      <c r="G142" s="18"/>
      <c r="H142" s="18"/>
      <c r="I142" s="85"/>
    </row>
    <row r="143" spans="1:9" x14ac:dyDescent="0.25">
      <c r="A143" s="71"/>
      <c r="B143" s="1" t="s">
        <v>88</v>
      </c>
      <c r="C143" s="68"/>
      <c r="D143" s="8">
        <v>1</v>
      </c>
      <c r="E143" s="8">
        <v>0</v>
      </c>
      <c r="F143" s="8">
        <v>1</v>
      </c>
      <c r="G143" s="18"/>
      <c r="H143" s="18"/>
      <c r="I143" s="85"/>
    </row>
    <row r="144" spans="1:9" x14ac:dyDescent="0.25">
      <c r="A144" s="71"/>
      <c r="B144" s="1" t="s">
        <v>89</v>
      </c>
      <c r="C144" s="68"/>
      <c r="D144" s="8">
        <v>4</v>
      </c>
      <c r="E144" s="8">
        <v>2</v>
      </c>
      <c r="F144" s="8">
        <v>2</v>
      </c>
      <c r="G144" s="18"/>
      <c r="H144" s="18"/>
      <c r="I144" s="85"/>
    </row>
    <row r="145" spans="1:9" ht="30" x14ac:dyDescent="0.25">
      <c r="A145" s="71"/>
      <c r="B145" s="1" t="s">
        <v>60</v>
      </c>
      <c r="C145" s="68"/>
      <c r="D145" s="8">
        <v>1</v>
      </c>
      <c r="E145" s="8">
        <v>0</v>
      </c>
      <c r="F145" s="8">
        <v>1</v>
      </c>
      <c r="G145" s="18"/>
      <c r="H145" s="18"/>
      <c r="I145" s="85"/>
    </row>
    <row r="146" spans="1:9" ht="30" x14ac:dyDescent="0.25">
      <c r="A146" s="71"/>
      <c r="B146" s="1" t="s">
        <v>90</v>
      </c>
      <c r="C146" s="68"/>
      <c r="D146" s="8">
        <v>1</v>
      </c>
      <c r="E146" s="8">
        <v>0</v>
      </c>
      <c r="F146" s="8">
        <v>1</v>
      </c>
      <c r="G146" s="18"/>
      <c r="H146" s="18"/>
      <c r="I146" s="85"/>
    </row>
    <row r="147" spans="1:9" ht="30" x14ac:dyDescent="0.25">
      <c r="A147" s="71"/>
      <c r="B147" s="1" t="s">
        <v>91</v>
      </c>
      <c r="C147" s="68"/>
      <c r="D147" s="8">
        <v>4</v>
      </c>
      <c r="E147" s="8">
        <v>2</v>
      </c>
      <c r="F147" s="8">
        <v>2</v>
      </c>
      <c r="G147" s="18"/>
      <c r="H147" s="18"/>
      <c r="I147" s="85"/>
    </row>
    <row r="148" spans="1:9" ht="15.75" x14ac:dyDescent="0.25">
      <c r="A148" s="71"/>
      <c r="B148" s="69" t="s">
        <v>1</v>
      </c>
      <c r="C148" s="70"/>
      <c r="D148" s="9">
        <f>SUM(D140:D147)</f>
        <v>20</v>
      </c>
      <c r="E148" s="10">
        <f>SUM(E140:E147)</f>
        <v>7</v>
      </c>
      <c r="F148" s="10">
        <f>SUM(F140:F147)</f>
        <v>13</v>
      </c>
      <c r="G148" s="4"/>
      <c r="H148" s="4"/>
      <c r="I148" s="86"/>
    </row>
    <row r="149" spans="1:9" ht="15.75" x14ac:dyDescent="0.25">
      <c r="A149" s="105" t="s">
        <v>139</v>
      </c>
      <c r="B149" s="106"/>
      <c r="C149" s="38">
        <v>50</v>
      </c>
      <c r="D149" s="9">
        <f>SUM(D139, D148)</f>
        <v>50</v>
      </c>
      <c r="E149" s="9">
        <f>SUM(E139, E148)</f>
        <v>19</v>
      </c>
      <c r="F149" s="9">
        <f>SUM(F139, F148)</f>
        <v>31</v>
      </c>
      <c r="G149" s="4"/>
      <c r="H149" s="4"/>
      <c r="I149" s="4"/>
    </row>
    <row r="150" spans="1:9" ht="24" customHeight="1" x14ac:dyDescent="0.25">
      <c r="A150" s="113" t="s">
        <v>134</v>
      </c>
      <c r="B150" s="114"/>
      <c r="C150" s="114"/>
      <c r="D150" s="114"/>
      <c r="E150" s="114"/>
      <c r="F150" s="114"/>
      <c r="G150" s="114"/>
      <c r="H150" s="114"/>
      <c r="I150" s="115"/>
    </row>
    <row r="151" spans="1:9" ht="20.25" customHeight="1" x14ac:dyDescent="0.25">
      <c r="A151" s="92" t="s">
        <v>211</v>
      </c>
      <c r="B151" s="93"/>
      <c r="C151" s="93"/>
      <c r="D151" s="93"/>
      <c r="E151" s="93"/>
      <c r="F151" s="93"/>
      <c r="G151" s="93"/>
      <c r="H151" s="93"/>
      <c r="I151" s="94"/>
    </row>
    <row r="152" spans="1:9" ht="15" customHeight="1" x14ac:dyDescent="0.25">
      <c r="A152" s="72" t="s">
        <v>135</v>
      </c>
      <c r="B152" s="1" t="s">
        <v>63</v>
      </c>
      <c r="C152" s="68">
        <v>50</v>
      </c>
      <c r="D152" s="8">
        <v>3</v>
      </c>
      <c r="E152" s="8">
        <v>0</v>
      </c>
      <c r="F152" s="8">
        <v>3</v>
      </c>
      <c r="G152" s="18"/>
      <c r="H152" s="18"/>
      <c r="I152" s="84"/>
    </row>
    <row r="153" spans="1:9" x14ac:dyDescent="0.25">
      <c r="A153" s="73"/>
      <c r="B153" s="1" t="s">
        <v>64</v>
      </c>
      <c r="C153" s="68"/>
      <c r="D153" s="8">
        <v>3</v>
      </c>
      <c r="E153" s="8">
        <v>0</v>
      </c>
      <c r="F153" s="8">
        <v>3</v>
      </c>
      <c r="G153" s="18"/>
      <c r="H153" s="18"/>
      <c r="I153" s="85"/>
    </row>
    <row r="154" spans="1:9" ht="17.25" customHeight="1" x14ac:dyDescent="0.25">
      <c r="A154" s="73"/>
      <c r="B154" s="1" t="s">
        <v>65</v>
      </c>
      <c r="C154" s="68"/>
      <c r="D154" s="8">
        <v>3</v>
      </c>
      <c r="E154" s="8">
        <v>0</v>
      </c>
      <c r="F154" s="8">
        <v>3</v>
      </c>
      <c r="G154" s="18"/>
      <c r="H154" s="18"/>
      <c r="I154" s="85"/>
    </row>
    <row r="155" spans="1:9" x14ac:dyDescent="0.25">
      <c r="A155" s="73"/>
      <c r="B155" s="1" t="s">
        <v>66</v>
      </c>
      <c r="C155" s="68"/>
      <c r="D155" s="8">
        <v>3</v>
      </c>
      <c r="E155" s="8">
        <v>0</v>
      </c>
      <c r="F155" s="8">
        <v>3</v>
      </c>
      <c r="G155" s="18"/>
      <c r="H155" s="18"/>
      <c r="I155" s="85"/>
    </row>
    <row r="156" spans="1:9" x14ac:dyDescent="0.25">
      <c r="A156" s="73"/>
      <c r="B156" s="1" t="s">
        <v>67</v>
      </c>
      <c r="C156" s="68"/>
      <c r="D156" s="8">
        <v>6</v>
      </c>
      <c r="E156" s="8">
        <v>6</v>
      </c>
      <c r="F156" s="8">
        <v>0</v>
      </c>
      <c r="G156" s="18"/>
      <c r="H156" s="18"/>
      <c r="I156" s="85"/>
    </row>
    <row r="157" spans="1:9" x14ac:dyDescent="0.25">
      <c r="A157" s="73"/>
      <c r="B157" s="1" t="s">
        <v>68</v>
      </c>
      <c r="C157" s="68"/>
      <c r="D157" s="8">
        <v>6</v>
      </c>
      <c r="E157" s="8">
        <v>6</v>
      </c>
      <c r="F157" s="8">
        <v>0</v>
      </c>
      <c r="G157" s="18"/>
      <c r="H157" s="18"/>
      <c r="I157" s="85"/>
    </row>
    <row r="158" spans="1:9" ht="30" x14ac:dyDescent="0.25">
      <c r="A158" s="73"/>
      <c r="B158" s="1" t="s">
        <v>69</v>
      </c>
      <c r="C158" s="68"/>
      <c r="D158" s="8">
        <v>16</v>
      </c>
      <c r="E158" s="8">
        <v>8</v>
      </c>
      <c r="F158" s="8">
        <v>8</v>
      </c>
      <c r="G158" s="18"/>
      <c r="H158" s="18"/>
      <c r="I158" s="85"/>
    </row>
    <row r="159" spans="1:9" x14ac:dyDescent="0.25">
      <c r="A159" s="73"/>
      <c r="B159" s="1" t="s">
        <v>70</v>
      </c>
      <c r="C159" s="68"/>
      <c r="D159" s="8">
        <v>10</v>
      </c>
      <c r="E159" s="8">
        <v>4</v>
      </c>
      <c r="F159" s="8">
        <v>6</v>
      </c>
      <c r="G159" s="18"/>
      <c r="H159" s="18"/>
      <c r="I159" s="85"/>
    </row>
    <row r="160" spans="1:9" ht="15.75" x14ac:dyDescent="0.25">
      <c r="A160" s="74"/>
      <c r="B160" s="69" t="s">
        <v>1</v>
      </c>
      <c r="C160" s="70"/>
      <c r="D160" s="9">
        <f>SUM(D152:D159)</f>
        <v>50</v>
      </c>
      <c r="E160" s="10">
        <f>SUM(E152:E159)</f>
        <v>24</v>
      </c>
      <c r="F160" s="10">
        <f>SUM(F152:F159)</f>
        <v>26</v>
      </c>
      <c r="G160" s="4"/>
      <c r="H160" s="4"/>
      <c r="I160" s="86"/>
    </row>
    <row r="161" spans="1:9" ht="15.75" x14ac:dyDescent="0.25">
      <c r="A161" s="39"/>
      <c r="B161" s="40" t="s">
        <v>206</v>
      </c>
      <c r="C161" s="41">
        <v>50</v>
      </c>
      <c r="D161" s="9">
        <v>50</v>
      </c>
      <c r="E161" s="10">
        <v>24</v>
      </c>
      <c r="F161" s="10">
        <v>26</v>
      </c>
      <c r="G161" s="4"/>
      <c r="H161" s="4"/>
      <c r="I161" s="5"/>
    </row>
    <row r="162" spans="1:9" ht="18.75" customHeight="1" x14ac:dyDescent="0.25">
      <c r="A162" s="92" t="s">
        <v>210</v>
      </c>
      <c r="B162" s="93"/>
      <c r="C162" s="93"/>
      <c r="D162" s="93"/>
      <c r="E162" s="93"/>
      <c r="F162" s="93"/>
      <c r="G162" s="93"/>
      <c r="H162" s="93"/>
      <c r="I162" s="94"/>
    </row>
    <row r="163" spans="1:9" ht="30" x14ac:dyDescent="0.25">
      <c r="A163" s="71" t="s">
        <v>136</v>
      </c>
      <c r="B163" s="1" t="s">
        <v>76</v>
      </c>
      <c r="C163" s="68">
        <v>50</v>
      </c>
      <c r="D163" s="8">
        <v>6</v>
      </c>
      <c r="E163" s="8">
        <v>2</v>
      </c>
      <c r="F163" s="8">
        <v>4</v>
      </c>
      <c r="G163" s="18"/>
      <c r="H163" s="18"/>
      <c r="I163" s="84"/>
    </row>
    <row r="164" spans="1:9" ht="30" x14ac:dyDescent="0.25">
      <c r="A164" s="71"/>
      <c r="B164" s="1" t="s">
        <v>77</v>
      </c>
      <c r="C164" s="68"/>
      <c r="D164" s="8">
        <v>4</v>
      </c>
      <c r="E164" s="8">
        <v>0</v>
      </c>
      <c r="F164" s="8">
        <v>4</v>
      </c>
      <c r="G164" s="18"/>
      <c r="H164" s="18"/>
      <c r="I164" s="85"/>
    </row>
    <row r="165" spans="1:9" ht="29.25" customHeight="1" x14ac:dyDescent="0.25">
      <c r="A165" s="71"/>
      <c r="B165" s="1" t="s">
        <v>78</v>
      </c>
      <c r="C165" s="68"/>
      <c r="D165" s="8">
        <v>4</v>
      </c>
      <c r="E165" s="8">
        <v>3</v>
      </c>
      <c r="F165" s="8">
        <v>1</v>
      </c>
      <c r="G165" s="18"/>
      <c r="H165" s="18"/>
      <c r="I165" s="85"/>
    </row>
    <row r="166" spans="1:9" ht="22.5" customHeight="1" x14ac:dyDescent="0.25">
      <c r="A166" s="71"/>
      <c r="B166" s="1" t="s">
        <v>79</v>
      </c>
      <c r="C166" s="68"/>
      <c r="D166" s="8">
        <v>6</v>
      </c>
      <c r="E166" s="8">
        <v>4</v>
      </c>
      <c r="F166" s="8">
        <v>2</v>
      </c>
      <c r="G166" s="18"/>
      <c r="H166" s="18"/>
      <c r="I166" s="85"/>
    </row>
    <row r="167" spans="1:9" ht="30" x14ac:dyDescent="0.25">
      <c r="A167" s="71"/>
      <c r="B167" s="1" t="s">
        <v>80</v>
      </c>
      <c r="C167" s="68"/>
      <c r="D167" s="8">
        <v>6</v>
      </c>
      <c r="E167" s="8">
        <v>4</v>
      </c>
      <c r="F167" s="8">
        <v>2</v>
      </c>
      <c r="G167" s="18"/>
      <c r="H167" s="18"/>
      <c r="I167" s="85"/>
    </row>
    <row r="168" spans="1:9" ht="45" x14ac:dyDescent="0.25">
      <c r="A168" s="71"/>
      <c r="B168" s="1" t="s">
        <v>81</v>
      </c>
      <c r="C168" s="68"/>
      <c r="D168" s="8">
        <v>6</v>
      </c>
      <c r="E168" s="8">
        <v>4</v>
      </c>
      <c r="F168" s="8">
        <v>2</v>
      </c>
      <c r="G168" s="18"/>
      <c r="H168" s="18"/>
      <c r="I168" s="85"/>
    </row>
    <row r="169" spans="1:9" ht="30" x14ac:dyDescent="0.25">
      <c r="A169" s="71"/>
      <c r="B169" s="1" t="s">
        <v>82</v>
      </c>
      <c r="C169" s="68"/>
      <c r="D169" s="8">
        <v>6</v>
      </c>
      <c r="E169" s="8">
        <v>2</v>
      </c>
      <c r="F169" s="8">
        <v>4</v>
      </c>
      <c r="G169" s="18"/>
      <c r="H169" s="18"/>
      <c r="I169" s="85"/>
    </row>
    <row r="170" spans="1:9" ht="27" customHeight="1" x14ac:dyDescent="0.25">
      <c r="A170" s="71"/>
      <c r="B170" s="1" t="s">
        <v>83</v>
      </c>
      <c r="C170" s="68"/>
      <c r="D170" s="8">
        <v>6</v>
      </c>
      <c r="E170" s="8">
        <v>4</v>
      </c>
      <c r="F170" s="8">
        <v>2</v>
      </c>
      <c r="G170" s="18"/>
      <c r="H170" s="18"/>
      <c r="I170" s="85"/>
    </row>
    <row r="171" spans="1:9" ht="20.25" customHeight="1" x14ac:dyDescent="0.25">
      <c r="A171" s="71"/>
      <c r="B171" s="1" t="s">
        <v>84</v>
      </c>
      <c r="C171" s="68"/>
      <c r="D171" s="8">
        <v>6</v>
      </c>
      <c r="E171" s="8">
        <v>2</v>
      </c>
      <c r="F171" s="8">
        <v>4</v>
      </c>
      <c r="G171" s="18"/>
      <c r="H171" s="18"/>
      <c r="I171" s="85"/>
    </row>
    <row r="172" spans="1:9" ht="20.25" customHeight="1" x14ac:dyDescent="0.25">
      <c r="A172" s="71"/>
      <c r="B172" s="69" t="s">
        <v>1</v>
      </c>
      <c r="C172" s="70"/>
      <c r="D172" s="9">
        <f>SUM(D163:D171)</f>
        <v>50</v>
      </c>
      <c r="E172" s="10">
        <f>SUM(E163:E171)</f>
        <v>25</v>
      </c>
      <c r="F172" s="10">
        <f>SUM(F163:F171)</f>
        <v>25</v>
      </c>
      <c r="G172" s="4"/>
      <c r="H172" s="4"/>
      <c r="I172" s="86"/>
    </row>
    <row r="173" spans="1:9" ht="15.75" x14ac:dyDescent="0.25">
      <c r="A173" s="39"/>
      <c r="B173" s="40" t="s">
        <v>215</v>
      </c>
      <c r="C173" s="41">
        <v>50</v>
      </c>
      <c r="D173" s="9">
        <v>50</v>
      </c>
      <c r="E173" s="10">
        <v>25</v>
      </c>
      <c r="F173" s="10">
        <v>25</v>
      </c>
      <c r="G173" s="4"/>
      <c r="H173" s="4"/>
      <c r="I173" s="5"/>
    </row>
    <row r="174" spans="1:9" ht="20.25" customHeight="1" x14ac:dyDescent="0.25">
      <c r="A174" s="92" t="s">
        <v>209</v>
      </c>
      <c r="B174" s="93"/>
      <c r="C174" s="93"/>
      <c r="D174" s="93"/>
      <c r="E174" s="93"/>
      <c r="F174" s="93"/>
      <c r="G174" s="93"/>
      <c r="H174" s="93"/>
      <c r="I174" s="94"/>
    </row>
    <row r="175" spans="1:9" ht="45" x14ac:dyDescent="0.25">
      <c r="A175" s="71" t="s">
        <v>137</v>
      </c>
      <c r="B175" s="1" t="s">
        <v>92</v>
      </c>
      <c r="C175" s="68">
        <v>50</v>
      </c>
      <c r="D175" s="8">
        <v>6</v>
      </c>
      <c r="E175" s="8">
        <v>2</v>
      </c>
      <c r="F175" s="8">
        <v>4</v>
      </c>
      <c r="G175" s="18"/>
      <c r="H175" s="18"/>
      <c r="I175" s="84"/>
    </row>
    <row r="176" spans="1:9" ht="45" x14ac:dyDescent="0.25">
      <c r="A176" s="71"/>
      <c r="B176" s="1" t="s">
        <v>93</v>
      </c>
      <c r="C176" s="68"/>
      <c r="D176" s="8">
        <v>8</v>
      </c>
      <c r="E176" s="8">
        <v>4</v>
      </c>
      <c r="F176" s="8">
        <v>4</v>
      </c>
      <c r="G176" s="18"/>
      <c r="H176" s="18"/>
      <c r="I176" s="85"/>
    </row>
    <row r="177" spans="1:9" ht="30" x14ac:dyDescent="0.25">
      <c r="A177" s="71"/>
      <c r="B177" s="1" t="s">
        <v>94</v>
      </c>
      <c r="C177" s="68"/>
      <c r="D177" s="8">
        <v>4</v>
      </c>
      <c r="E177" s="8">
        <v>2</v>
      </c>
      <c r="F177" s="8">
        <v>2</v>
      </c>
      <c r="G177" s="18"/>
      <c r="H177" s="18"/>
      <c r="I177" s="85"/>
    </row>
    <row r="178" spans="1:9" ht="30.75" customHeight="1" x14ac:dyDescent="0.25">
      <c r="A178" s="71"/>
      <c r="B178" s="1" t="s">
        <v>95</v>
      </c>
      <c r="C178" s="68"/>
      <c r="D178" s="8">
        <v>8</v>
      </c>
      <c r="E178" s="8">
        <v>4</v>
      </c>
      <c r="F178" s="8">
        <v>4</v>
      </c>
      <c r="G178" s="18"/>
      <c r="H178" s="18"/>
      <c r="I178" s="85"/>
    </row>
    <row r="179" spans="1:9" ht="30" x14ac:dyDescent="0.25">
      <c r="A179" s="71"/>
      <c r="B179" s="1" t="s">
        <v>96</v>
      </c>
      <c r="C179" s="68"/>
      <c r="D179" s="8">
        <v>4</v>
      </c>
      <c r="E179" s="8">
        <v>2</v>
      </c>
      <c r="F179" s="8">
        <v>2</v>
      </c>
      <c r="G179" s="18"/>
      <c r="H179" s="18"/>
      <c r="I179" s="85"/>
    </row>
    <row r="180" spans="1:9" ht="30" x14ac:dyDescent="0.25">
      <c r="A180" s="71"/>
      <c r="B180" s="1" t="s">
        <v>97</v>
      </c>
      <c r="C180" s="68"/>
      <c r="D180" s="8">
        <v>4</v>
      </c>
      <c r="E180" s="8">
        <v>4</v>
      </c>
      <c r="F180" s="8">
        <v>0</v>
      </c>
      <c r="G180" s="18"/>
      <c r="H180" s="18"/>
      <c r="I180" s="85"/>
    </row>
    <row r="181" spans="1:9" ht="30" x14ac:dyDescent="0.25">
      <c r="A181" s="71"/>
      <c r="B181" s="1" t="s">
        <v>98</v>
      </c>
      <c r="C181" s="68"/>
      <c r="D181" s="8">
        <v>4</v>
      </c>
      <c r="E181" s="8">
        <v>4</v>
      </c>
      <c r="F181" s="8">
        <v>0</v>
      </c>
      <c r="G181" s="18"/>
      <c r="H181" s="18"/>
      <c r="I181" s="85"/>
    </row>
    <row r="182" spans="1:9" ht="30" x14ac:dyDescent="0.25">
      <c r="A182" s="71"/>
      <c r="B182" s="1" t="s">
        <v>99</v>
      </c>
      <c r="C182" s="68"/>
      <c r="D182" s="8">
        <v>4</v>
      </c>
      <c r="E182" s="8">
        <v>2</v>
      </c>
      <c r="F182" s="8">
        <v>2</v>
      </c>
      <c r="G182" s="18"/>
      <c r="H182" s="18"/>
      <c r="I182" s="85"/>
    </row>
    <row r="183" spans="1:9" ht="30" x14ac:dyDescent="0.25">
      <c r="A183" s="71"/>
      <c r="B183" s="1" t="s">
        <v>100</v>
      </c>
      <c r="C183" s="68"/>
      <c r="D183" s="8">
        <v>4</v>
      </c>
      <c r="E183" s="8">
        <v>2</v>
      </c>
      <c r="F183" s="8">
        <v>2</v>
      </c>
      <c r="G183" s="18"/>
      <c r="H183" s="18"/>
      <c r="I183" s="85"/>
    </row>
    <row r="184" spans="1:9" ht="45" x14ac:dyDescent="0.25">
      <c r="A184" s="71"/>
      <c r="B184" s="1" t="s">
        <v>101</v>
      </c>
      <c r="C184" s="68"/>
      <c r="D184" s="8">
        <v>4</v>
      </c>
      <c r="E184" s="8">
        <v>4</v>
      </c>
      <c r="F184" s="8">
        <v>0</v>
      </c>
      <c r="G184" s="18"/>
      <c r="H184" s="18"/>
      <c r="I184" s="85"/>
    </row>
    <row r="185" spans="1:9" ht="15.75" x14ac:dyDescent="0.25">
      <c r="A185" s="71"/>
      <c r="B185" s="69" t="s">
        <v>1</v>
      </c>
      <c r="C185" s="70"/>
      <c r="D185" s="9">
        <f>SUM(D175:D184)</f>
        <v>50</v>
      </c>
      <c r="E185" s="10">
        <f>SUM(E175:E184)</f>
        <v>30</v>
      </c>
      <c r="F185" s="10">
        <f>SUM(F175:F184)</f>
        <v>20</v>
      </c>
      <c r="G185" s="4"/>
      <c r="H185" s="4"/>
      <c r="I185" s="86"/>
    </row>
    <row r="186" spans="1:9" ht="15.75" x14ac:dyDescent="0.25">
      <c r="A186" s="39"/>
      <c r="B186" s="40" t="s">
        <v>216</v>
      </c>
      <c r="C186" s="41">
        <v>50</v>
      </c>
      <c r="D186" s="9">
        <v>50</v>
      </c>
      <c r="E186" s="10">
        <v>30</v>
      </c>
      <c r="F186" s="10">
        <v>20</v>
      </c>
      <c r="G186" s="4"/>
      <c r="H186" s="4"/>
      <c r="I186" s="5"/>
    </row>
    <row r="187" spans="1:9" ht="18.75" customHeight="1" x14ac:dyDescent="0.3">
      <c r="A187" s="87" t="s">
        <v>115</v>
      </c>
      <c r="B187" s="88"/>
      <c r="C187" s="89">
        <v>100</v>
      </c>
      <c r="D187" s="89"/>
      <c r="E187" s="89"/>
      <c r="F187" s="89"/>
      <c r="G187" s="75"/>
      <c r="H187" s="76"/>
      <c r="I187" s="77"/>
    </row>
    <row r="189" spans="1:9" x14ac:dyDescent="0.25">
      <c r="E189" s="36"/>
    </row>
  </sheetData>
  <mergeCells count="119">
    <mergeCell ref="A11:B11"/>
    <mergeCell ref="C11:F11"/>
    <mergeCell ref="G11:I11"/>
    <mergeCell ref="A6:I6"/>
    <mergeCell ref="B7:I7"/>
    <mergeCell ref="A8:B8"/>
    <mergeCell ref="C8:F8"/>
    <mergeCell ref="G8:I8"/>
    <mergeCell ref="A9:B9"/>
    <mergeCell ref="C9:F9"/>
    <mergeCell ref="G9:I9"/>
    <mergeCell ref="A10:B10"/>
    <mergeCell ref="C10:F10"/>
    <mergeCell ref="G10:I10"/>
    <mergeCell ref="I15:I27"/>
    <mergeCell ref="A130:I130"/>
    <mergeCell ref="C140:C147"/>
    <mergeCell ref="B148:C148"/>
    <mergeCell ref="A86:A100"/>
    <mergeCell ref="C86:C100"/>
    <mergeCell ref="A102:B102"/>
    <mergeCell ref="C102:F102"/>
    <mergeCell ref="A104:B104"/>
    <mergeCell ref="A105:A106"/>
    <mergeCell ref="B105:B106"/>
    <mergeCell ref="C105:C106"/>
    <mergeCell ref="A69:A85"/>
    <mergeCell ref="A107:I107"/>
    <mergeCell ref="I35:I38"/>
    <mergeCell ref="I39:I51"/>
    <mergeCell ref="I52:I58"/>
    <mergeCell ref="I59:I68"/>
    <mergeCell ref="E65:E67"/>
    <mergeCell ref="A59:A68"/>
    <mergeCell ref="A35:A38"/>
    <mergeCell ref="B38:C38"/>
    <mergeCell ref="E46:E49"/>
    <mergeCell ref="F46:F49"/>
    <mergeCell ref="B51:C51"/>
    <mergeCell ref="A52:A58"/>
    <mergeCell ref="C52:C57"/>
    <mergeCell ref="B58:C58"/>
    <mergeCell ref="A39:A51"/>
    <mergeCell ref="C35:C37"/>
    <mergeCell ref="A174:I174"/>
    <mergeCell ref="C152:C159"/>
    <mergeCell ref="B160:C160"/>
    <mergeCell ref="A151:I151"/>
    <mergeCell ref="A108:I108"/>
    <mergeCell ref="I105:I106"/>
    <mergeCell ref="C104:I104"/>
    <mergeCell ref="B185:C185"/>
    <mergeCell ref="G105:H105"/>
    <mergeCell ref="A123:A128"/>
    <mergeCell ref="C123:C127"/>
    <mergeCell ref="B128:C128"/>
    <mergeCell ref="A163:A172"/>
    <mergeCell ref="A150:I150"/>
    <mergeCell ref="C109:C121"/>
    <mergeCell ref="I140:I148"/>
    <mergeCell ref="I123:I128"/>
    <mergeCell ref="I114:I122"/>
    <mergeCell ref="I131:I139"/>
    <mergeCell ref="F65:F67"/>
    <mergeCell ref="B68:C68"/>
    <mergeCell ref="C39:C50"/>
    <mergeCell ref="A129:B129"/>
    <mergeCell ref="A149:B149"/>
    <mergeCell ref="A109:A122"/>
    <mergeCell ref="C69:C84"/>
    <mergeCell ref="C59:C67"/>
    <mergeCell ref="D105:D106"/>
    <mergeCell ref="E105:F105"/>
    <mergeCell ref="B122:C122"/>
    <mergeCell ref="A162:I162"/>
    <mergeCell ref="I86:I101"/>
    <mergeCell ref="C175:C184"/>
    <mergeCell ref="D2:E2"/>
    <mergeCell ref="D3:E3"/>
    <mergeCell ref="A28:A34"/>
    <mergeCell ref="C28:C33"/>
    <mergeCell ref="B34:C34"/>
    <mergeCell ref="A15:A27"/>
    <mergeCell ref="C15:C26"/>
    <mergeCell ref="B27:C27"/>
    <mergeCell ref="A12:B12"/>
    <mergeCell ref="A13:A14"/>
    <mergeCell ref="B13:B14"/>
    <mergeCell ref="C13:C14"/>
    <mergeCell ref="D13:D14"/>
    <mergeCell ref="E13:F13"/>
    <mergeCell ref="F4:I4"/>
    <mergeCell ref="I28:I34"/>
    <mergeCell ref="I175:I185"/>
    <mergeCell ref="I109:I113"/>
    <mergeCell ref="C163:C171"/>
    <mergeCell ref="B172:C172"/>
    <mergeCell ref="A131:A139"/>
    <mergeCell ref="C131:C138"/>
    <mergeCell ref="B139:C139"/>
    <mergeCell ref="A152:A160"/>
    <mergeCell ref="A1:I1"/>
    <mergeCell ref="G187:I187"/>
    <mergeCell ref="G102:I102"/>
    <mergeCell ref="A103:I103"/>
    <mergeCell ref="G13:H13"/>
    <mergeCell ref="I13:I14"/>
    <mergeCell ref="C12:I12"/>
    <mergeCell ref="G3:I3"/>
    <mergeCell ref="C4:E4"/>
    <mergeCell ref="I152:I160"/>
    <mergeCell ref="I163:I172"/>
    <mergeCell ref="A5:B5"/>
    <mergeCell ref="I69:I85"/>
    <mergeCell ref="C5:I5"/>
    <mergeCell ref="A140:A148"/>
    <mergeCell ref="A175:A185"/>
    <mergeCell ref="A187:B187"/>
    <mergeCell ref="C187:F187"/>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A4" zoomScale="78" zoomScaleNormal="78" workbookViewId="0">
      <selection activeCell="A12" sqref="A12:XFD14"/>
    </sheetView>
  </sheetViews>
  <sheetFormatPr defaultRowHeight="15" x14ac:dyDescent="0.25"/>
  <cols>
    <col min="1" max="1" width="22.7109375" customWidth="1"/>
    <col min="2" max="2" width="60.7109375" customWidth="1"/>
    <col min="3" max="3" width="11.140625" customWidth="1"/>
    <col min="4" max="4" width="33.85546875" customWidth="1"/>
    <col min="6" max="6" width="12.42578125" customWidth="1"/>
  </cols>
  <sheetData>
    <row r="1" spans="1:11" s="11" customFormat="1" ht="15" customHeight="1" x14ac:dyDescent="0.3">
      <c r="A1" s="51" t="s">
        <v>129</v>
      </c>
      <c r="B1" s="51"/>
      <c r="C1" s="51"/>
      <c r="D1" s="51"/>
      <c r="E1" s="51"/>
      <c r="F1" s="51"/>
      <c r="G1" s="51"/>
      <c r="H1" s="51"/>
      <c r="I1" s="51"/>
    </row>
    <row r="2" spans="1:11" s="11" customFormat="1" ht="37.5" x14ac:dyDescent="0.3">
      <c r="A2" s="13" t="s">
        <v>6</v>
      </c>
      <c r="B2" s="20" t="s">
        <v>149</v>
      </c>
      <c r="C2" s="13" t="s">
        <v>120</v>
      </c>
      <c r="D2" s="20"/>
      <c r="E2" s="13" t="s">
        <v>121</v>
      </c>
      <c r="F2" s="18"/>
      <c r="G2" s="13" t="s">
        <v>122</v>
      </c>
      <c r="H2" s="126"/>
      <c r="I2" s="126"/>
    </row>
    <row r="3" spans="1:11" s="11" customFormat="1" ht="33.75" customHeight="1" x14ac:dyDescent="0.35">
      <c r="A3" s="13" t="s">
        <v>4</v>
      </c>
      <c r="B3" s="21"/>
      <c r="C3" s="13" t="s">
        <v>123</v>
      </c>
      <c r="D3" s="21"/>
      <c r="E3" s="13" t="s">
        <v>124</v>
      </c>
      <c r="F3" s="126"/>
      <c r="G3" s="126"/>
      <c r="H3" s="126"/>
      <c r="I3" s="126"/>
    </row>
    <row r="4" spans="1:11" s="11" customFormat="1" ht="25.5" customHeight="1" x14ac:dyDescent="0.3">
      <c r="A4" s="13" t="s">
        <v>5</v>
      </c>
      <c r="B4" s="20" t="s">
        <v>7</v>
      </c>
      <c r="C4" s="54" t="s">
        <v>125</v>
      </c>
      <c r="D4" s="54"/>
      <c r="E4" s="54"/>
      <c r="F4" s="54"/>
      <c r="G4" s="54"/>
      <c r="H4" s="54"/>
      <c r="I4" s="54"/>
    </row>
    <row r="5" spans="1:11" s="11" customFormat="1" ht="25.5" customHeight="1" x14ac:dyDescent="0.25">
      <c r="A5" s="54" t="s">
        <v>143</v>
      </c>
      <c r="B5" s="54"/>
      <c r="C5" s="54"/>
      <c r="D5" s="54"/>
      <c r="E5" s="54"/>
      <c r="F5" s="54"/>
      <c r="G5" s="54"/>
      <c r="H5" s="54"/>
      <c r="I5" s="54"/>
    </row>
    <row r="6" spans="1:11" s="11" customFormat="1" ht="25.5" customHeight="1" x14ac:dyDescent="0.25">
      <c r="A6" s="48" t="s">
        <v>145</v>
      </c>
      <c r="B6" s="48"/>
      <c r="C6" s="48"/>
      <c r="D6" s="48"/>
      <c r="E6" s="48"/>
      <c r="F6" s="48"/>
      <c r="G6" s="48"/>
      <c r="H6" s="48"/>
      <c r="I6" s="48"/>
      <c r="J6" s="3"/>
      <c r="K6" s="3"/>
    </row>
    <row r="7" spans="1:11" s="11" customFormat="1" ht="62.25" customHeight="1" x14ac:dyDescent="0.25">
      <c r="A7" s="43" t="s">
        <v>221</v>
      </c>
      <c r="B7" s="123" t="s">
        <v>222</v>
      </c>
      <c r="C7" s="123"/>
      <c r="D7" s="123"/>
      <c r="E7" s="123"/>
      <c r="F7" s="123"/>
      <c r="G7" s="123"/>
      <c r="H7" s="123"/>
      <c r="I7" s="123"/>
      <c r="J7" s="3"/>
      <c r="K7" s="3"/>
    </row>
    <row r="8" spans="1:11" s="11" customFormat="1" ht="32.25" customHeight="1" x14ac:dyDescent="0.25">
      <c r="A8" s="48"/>
      <c r="B8" s="48"/>
      <c r="C8" s="48" t="s">
        <v>126</v>
      </c>
      <c r="D8" s="48"/>
      <c r="E8" s="48"/>
      <c r="F8" s="48"/>
      <c r="G8" s="133" t="s">
        <v>127</v>
      </c>
      <c r="H8" s="133"/>
      <c r="I8" s="133"/>
      <c r="J8" s="3"/>
      <c r="K8" s="3"/>
    </row>
    <row r="9" spans="1:11" s="11" customFormat="1" ht="25.5" customHeight="1" x14ac:dyDescent="0.3">
      <c r="A9" s="55" t="s">
        <v>113</v>
      </c>
      <c r="B9" s="55"/>
      <c r="C9" s="60">
        <v>80</v>
      </c>
      <c r="D9" s="60"/>
      <c r="E9" s="60"/>
      <c r="F9" s="60"/>
      <c r="G9" s="66">
        <f>$G$68</f>
        <v>0</v>
      </c>
      <c r="H9" s="66"/>
      <c r="I9" s="66"/>
      <c r="J9" s="3"/>
      <c r="K9" s="3"/>
    </row>
    <row r="10" spans="1:11" s="11" customFormat="1" ht="25.5" customHeight="1" x14ac:dyDescent="0.3">
      <c r="A10" s="55" t="s">
        <v>115</v>
      </c>
      <c r="B10" s="55"/>
      <c r="C10" s="60">
        <v>20</v>
      </c>
      <c r="D10" s="60"/>
      <c r="E10" s="60"/>
      <c r="F10" s="60"/>
      <c r="G10" s="66"/>
      <c r="H10" s="66"/>
      <c r="I10" s="66"/>
      <c r="J10" s="3"/>
      <c r="K10" s="3"/>
    </row>
    <row r="11" spans="1:11" s="11" customFormat="1" ht="25.5" customHeight="1" x14ac:dyDescent="0.3">
      <c r="A11" s="124" t="s">
        <v>119</v>
      </c>
      <c r="B11" s="124"/>
      <c r="C11" s="128">
        <f>SUM(C9,C10)</f>
        <v>100</v>
      </c>
      <c r="D11" s="128"/>
      <c r="E11" s="128"/>
      <c r="F11" s="128"/>
      <c r="G11" s="129"/>
      <c r="H11" s="129"/>
      <c r="I11" s="129"/>
      <c r="J11" s="3"/>
      <c r="K11" s="3"/>
    </row>
    <row r="12" spans="1:11" s="11" customFormat="1" ht="25.5" customHeight="1" x14ac:dyDescent="0.25">
      <c r="A12" s="55" t="s">
        <v>148</v>
      </c>
      <c r="B12" s="55"/>
      <c r="C12" s="55" t="s">
        <v>118</v>
      </c>
      <c r="D12" s="55"/>
      <c r="E12" s="55"/>
      <c r="F12" s="55"/>
      <c r="G12" s="55"/>
      <c r="H12" s="55"/>
      <c r="I12" s="55"/>
    </row>
    <row r="13" spans="1:11" s="11" customFormat="1" ht="28.5" customHeight="1" x14ac:dyDescent="0.25">
      <c r="A13" s="83" t="s">
        <v>105</v>
      </c>
      <c r="B13" s="83"/>
      <c r="C13" s="83" t="s">
        <v>225</v>
      </c>
      <c r="D13" s="83"/>
      <c r="E13" s="83"/>
      <c r="F13" s="83"/>
      <c r="G13" s="83"/>
      <c r="H13" s="83"/>
      <c r="I13" s="83"/>
    </row>
    <row r="14" spans="1:11" s="11" customFormat="1" ht="27.75" customHeight="1" x14ac:dyDescent="0.25">
      <c r="A14" s="101" t="s">
        <v>103</v>
      </c>
      <c r="B14" s="101" t="s">
        <v>104</v>
      </c>
      <c r="C14" s="102" t="s">
        <v>226</v>
      </c>
      <c r="D14" s="91" t="s">
        <v>0</v>
      </c>
      <c r="E14" s="91"/>
      <c r="F14" s="91"/>
      <c r="G14" s="81" t="s">
        <v>127</v>
      </c>
      <c r="H14" s="81"/>
      <c r="I14" s="82" t="s">
        <v>227</v>
      </c>
    </row>
    <row r="15" spans="1:11" s="11" customFormat="1" ht="36" customHeight="1" x14ac:dyDescent="0.25">
      <c r="A15" s="101"/>
      <c r="B15" s="101"/>
      <c r="C15" s="102"/>
      <c r="D15" s="82" t="s">
        <v>118</v>
      </c>
      <c r="E15" s="82"/>
      <c r="F15" s="82"/>
      <c r="G15" s="82" t="s">
        <v>118</v>
      </c>
      <c r="H15" s="82"/>
      <c r="I15" s="82"/>
    </row>
    <row r="16" spans="1:11" s="11" customFormat="1" ht="30" x14ac:dyDescent="0.25">
      <c r="A16" s="98" t="s">
        <v>204</v>
      </c>
      <c r="B16" s="6" t="s">
        <v>8</v>
      </c>
      <c r="C16" s="136">
        <v>10</v>
      </c>
      <c r="D16" s="127">
        <v>10</v>
      </c>
      <c r="E16" s="127"/>
      <c r="F16" s="127"/>
      <c r="G16" s="126"/>
      <c r="H16" s="126"/>
      <c r="I16" s="126"/>
    </row>
    <row r="17" spans="1:9" ht="19.5" customHeight="1" x14ac:dyDescent="0.25">
      <c r="A17" s="98"/>
      <c r="B17" s="6" t="s">
        <v>9</v>
      </c>
      <c r="C17" s="137"/>
      <c r="D17" s="127"/>
      <c r="E17" s="127"/>
      <c r="F17" s="127"/>
      <c r="G17" s="126"/>
      <c r="H17" s="126"/>
      <c r="I17" s="126"/>
    </row>
    <row r="18" spans="1:9" ht="15" customHeight="1" x14ac:dyDescent="0.25">
      <c r="A18" s="98"/>
      <c r="B18" s="6" t="s">
        <v>10</v>
      </c>
      <c r="C18" s="137"/>
      <c r="D18" s="127"/>
      <c r="E18" s="127"/>
      <c r="F18" s="127"/>
      <c r="G18" s="126"/>
      <c r="H18" s="126"/>
      <c r="I18" s="126"/>
    </row>
    <row r="19" spans="1:9" ht="30" x14ac:dyDescent="0.25">
      <c r="A19" s="98"/>
      <c r="B19" s="6" t="s">
        <v>11</v>
      </c>
      <c r="C19" s="137"/>
      <c r="D19" s="127"/>
      <c r="E19" s="127"/>
      <c r="F19" s="127"/>
      <c r="G19" s="126"/>
      <c r="H19" s="126"/>
      <c r="I19" s="126"/>
    </row>
    <row r="20" spans="1:9" ht="30" x14ac:dyDescent="0.25">
      <c r="A20" s="98"/>
      <c r="B20" s="6" t="s">
        <v>12</v>
      </c>
      <c r="C20" s="137"/>
      <c r="D20" s="127"/>
      <c r="E20" s="127"/>
      <c r="F20" s="127"/>
      <c r="G20" s="126"/>
      <c r="H20" s="126"/>
      <c r="I20" s="126"/>
    </row>
    <row r="21" spans="1:9" ht="15" customHeight="1" x14ac:dyDescent="0.25">
      <c r="A21" s="98"/>
      <c r="B21" s="6" t="s">
        <v>13</v>
      </c>
      <c r="C21" s="137"/>
      <c r="D21" s="127"/>
      <c r="E21" s="127"/>
      <c r="F21" s="127"/>
      <c r="G21" s="126"/>
      <c r="H21" s="126"/>
      <c r="I21" s="126"/>
    </row>
    <row r="22" spans="1:9" s="11" customFormat="1" ht="15" customHeight="1" x14ac:dyDescent="0.25">
      <c r="A22" s="98"/>
      <c r="B22" s="6" t="s">
        <v>14</v>
      </c>
      <c r="C22" s="137"/>
      <c r="D22" s="127"/>
      <c r="E22" s="127"/>
      <c r="F22" s="127"/>
      <c r="G22" s="126"/>
      <c r="H22" s="126"/>
      <c r="I22" s="126"/>
    </row>
    <row r="23" spans="1:9" ht="15" customHeight="1" x14ac:dyDescent="0.25">
      <c r="A23" s="98"/>
      <c r="B23" s="6" t="s">
        <v>15</v>
      </c>
      <c r="C23" s="137"/>
      <c r="D23" s="127"/>
      <c r="E23" s="127"/>
      <c r="F23" s="127"/>
      <c r="G23" s="126"/>
      <c r="H23" s="126"/>
      <c r="I23" s="126"/>
    </row>
    <row r="24" spans="1:9" ht="30" x14ac:dyDescent="0.25">
      <c r="A24" s="98"/>
      <c r="B24" s="6" t="s">
        <v>16</v>
      </c>
      <c r="C24" s="137"/>
      <c r="D24" s="127"/>
      <c r="E24" s="127"/>
      <c r="F24" s="127"/>
      <c r="G24" s="126"/>
      <c r="H24" s="126"/>
      <c r="I24" s="126"/>
    </row>
    <row r="25" spans="1:9" ht="15" customHeight="1" x14ac:dyDescent="0.25">
      <c r="A25" s="98"/>
      <c r="B25" s="6" t="s">
        <v>17</v>
      </c>
      <c r="C25" s="137"/>
      <c r="D25" s="127"/>
      <c r="E25" s="127"/>
      <c r="F25" s="127"/>
      <c r="G25" s="126"/>
      <c r="H25" s="126"/>
      <c r="I25" s="126"/>
    </row>
    <row r="26" spans="1:9" ht="15" customHeight="1" x14ac:dyDescent="0.25">
      <c r="A26" s="98"/>
      <c r="B26" s="6" t="s">
        <v>18</v>
      </c>
      <c r="C26" s="137"/>
      <c r="D26" s="127"/>
      <c r="E26" s="127"/>
      <c r="F26" s="127"/>
      <c r="G26" s="126"/>
      <c r="H26" s="126"/>
      <c r="I26" s="126"/>
    </row>
    <row r="27" spans="1:9" ht="15" customHeight="1" x14ac:dyDescent="0.25">
      <c r="A27" s="98"/>
      <c r="B27" s="1" t="s">
        <v>19</v>
      </c>
      <c r="C27" s="138"/>
      <c r="D27" s="127"/>
      <c r="E27" s="127"/>
      <c r="F27" s="127"/>
      <c r="G27" s="126"/>
      <c r="H27" s="126"/>
      <c r="I27" s="126"/>
    </row>
    <row r="28" spans="1:9" ht="30" x14ac:dyDescent="0.25">
      <c r="A28" s="98" t="s">
        <v>202</v>
      </c>
      <c r="B28" s="6" t="s">
        <v>22</v>
      </c>
      <c r="C28" s="136">
        <v>10</v>
      </c>
      <c r="D28" s="127">
        <v>10</v>
      </c>
      <c r="E28" s="127"/>
      <c r="F28" s="127"/>
      <c r="G28" s="126"/>
      <c r="H28" s="126"/>
      <c r="I28" s="126"/>
    </row>
    <row r="29" spans="1:9" ht="30" x14ac:dyDescent="0.25">
      <c r="A29" s="98"/>
      <c r="B29" s="6" t="s">
        <v>20</v>
      </c>
      <c r="C29" s="137"/>
      <c r="D29" s="127"/>
      <c r="E29" s="127"/>
      <c r="F29" s="127"/>
      <c r="G29" s="126"/>
      <c r="H29" s="126"/>
      <c r="I29" s="126"/>
    </row>
    <row r="30" spans="1:9" ht="20.25" customHeight="1" x14ac:dyDescent="0.25">
      <c r="A30" s="98"/>
      <c r="B30" s="6" t="s">
        <v>21</v>
      </c>
      <c r="C30" s="137"/>
      <c r="D30" s="127"/>
      <c r="E30" s="127"/>
      <c r="F30" s="127"/>
      <c r="G30" s="126"/>
      <c r="H30" s="126"/>
      <c r="I30" s="126"/>
    </row>
    <row r="31" spans="1:9" ht="30" x14ac:dyDescent="0.25">
      <c r="A31" s="98"/>
      <c r="B31" s="6" t="s">
        <v>23</v>
      </c>
      <c r="C31" s="137"/>
      <c r="D31" s="127"/>
      <c r="E31" s="127"/>
      <c r="F31" s="127"/>
      <c r="G31" s="126"/>
      <c r="H31" s="126"/>
      <c r="I31" s="126"/>
    </row>
    <row r="32" spans="1:9" ht="15" customHeight="1" x14ac:dyDescent="0.25">
      <c r="A32" s="98"/>
      <c r="B32" s="7" t="s">
        <v>24</v>
      </c>
      <c r="C32" s="137"/>
      <c r="D32" s="127"/>
      <c r="E32" s="127"/>
      <c r="F32" s="127"/>
      <c r="G32" s="126"/>
      <c r="H32" s="126"/>
      <c r="I32" s="126"/>
    </row>
    <row r="33" spans="1:9" ht="17.25" customHeight="1" x14ac:dyDescent="0.25">
      <c r="A33" s="98"/>
      <c r="B33" s="6" t="s">
        <v>25</v>
      </c>
      <c r="C33" s="138"/>
      <c r="D33" s="127"/>
      <c r="E33" s="127"/>
      <c r="F33" s="127"/>
      <c r="G33" s="126"/>
      <c r="H33" s="126"/>
      <c r="I33" s="126"/>
    </row>
    <row r="34" spans="1:9" ht="30" x14ac:dyDescent="0.25">
      <c r="A34" s="98" t="s">
        <v>205</v>
      </c>
      <c r="B34" s="1" t="s">
        <v>26</v>
      </c>
      <c r="C34" s="136">
        <v>10</v>
      </c>
      <c r="D34" s="127">
        <v>10</v>
      </c>
      <c r="E34" s="127"/>
      <c r="F34" s="127"/>
      <c r="G34" s="126"/>
      <c r="H34" s="126"/>
      <c r="I34" s="126"/>
    </row>
    <row r="35" spans="1:9" s="11" customFormat="1" ht="30" x14ac:dyDescent="0.25">
      <c r="A35" s="98"/>
      <c r="B35" s="1" t="s">
        <v>27</v>
      </c>
      <c r="C35" s="137"/>
      <c r="D35" s="127"/>
      <c r="E35" s="127"/>
      <c r="F35" s="127"/>
      <c r="G35" s="126"/>
      <c r="H35" s="126"/>
      <c r="I35" s="126"/>
    </row>
    <row r="36" spans="1:9" x14ac:dyDescent="0.25">
      <c r="A36" s="98"/>
      <c r="B36" s="1" t="s">
        <v>156</v>
      </c>
      <c r="C36" s="138"/>
      <c r="D36" s="127"/>
      <c r="E36" s="127"/>
      <c r="F36" s="127"/>
      <c r="G36" s="126"/>
      <c r="H36" s="126"/>
      <c r="I36" s="126"/>
    </row>
    <row r="37" spans="1:9" ht="30" x14ac:dyDescent="0.25">
      <c r="A37" s="98" t="s">
        <v>150</v>
      </c>
      <c r="B37" s="1" t="s">
        <v>28</v>
      </c>
      <c r="C37" s="139">
        <v>10</v>
      </c>
      <c r="D37" s="127">
        <v>10</v>
      </c>
      <c r="E37" s="127"/>
      <c r="F37" s="127"/>
      <c r="G37" s="126"/>
      <c r="H37" s="126"/>
      <c r="I37" s="126"/>
    </row>
    <row r="38" spans="1:9" ht="30" x14ac:dyDescent="0.25">
      <c r="A38" s="98"/>
      <c r="B38" s="1" t="s">
        <v>29</v>
      </c>
      <c r="C38" s="140"/>
      <c r="D38" s="127"/>
      <c r="E38" s="127"/>
      <c r="F38" s="127"/>
      <c r="G38" s="126"/>
      <c r="H38" s="126"/>
      <c r="I38" s="126"/>
    </row>
    <row r="39" spans="1:9" x14ac:dyDescent="0.25">
      <c r="A39" s="98"/>
      <c r="B39" s="1" t="s">
        <v>30</v>
      </c>
      <c r="C39" s="140"/>
      <c r="D39" s="127"/>
      <c r="E39" s="127"/>
      <c r="F39" s="127"/>
      <c r="G39" s="126"/>
      <c r="H39" s="126"/>
      <c r="I39" s="126"/>
    </row>
    <row r="40" spans="1:9" x14ac:dyDescent="0.25">
      <c r="A40" s="98"/>
      <c r="B40" s="1" t="s">
        <v>31</v>
      </c>
      <c r="C40" s="140"/>
      <c r="D40" s="127"/>
      <c r="E40" s="127"/>
      <c r="F40" s="127"/>
      <c r="G40" s="126"/>
      <c r="H40" s="126"/>
      <c r="I40" s="126"/>
    </row>
    <row r="41" spans="1:9" x14ac:dyDescent="0.25">
      <c r="A41" s="98"/>
      <c r="B41" s="1" t="s">
        <v>32</v>
      </c>
      <c r="C41" s="140"/>
      <c r="D41" s="127"/>
      <c r="E41" s="127"/>
      <c r="F41" s="127"/>
      <c r="G41" s="126"/>
      <c r="H41" s="126"/>
      <c r="I41" s="126"/>
    </row>
    <row r="42" spans="1:9" x14ac:dyDescent="0.25">
      <c r="A42" s="98"/>
      <c r="B42" s="1" t="s">
        <v>33</v>
      </c>
      <c r="C42" s="140"/>
      <c r="D42" s="127"/>
      <c r="E42" s="127"/>
      <c r="F42" s="127"/>
      <c r="G42" s="126"/>
      <c r="H42" s="126"/>
      <c r="I42" s="126"/>
    </row>
    <row r="43" spans="1:9" x14ac:dyDescent="0.25">
      <c r="A43" s="98"/>
      <c r="B43" s="1" t="s">
        <v>35</v>
      </c>
      <c r="C43" s="140"/>
      <c r="D43" s="127"/>
      <c r="E43" s="127"/>
      <c r="F43" s="127"/>
      <c r="G43" s="126"/>
      <c r="H43" s="126"/>
      <c r="I43" s="126"/>
    </row>
    <row r="44" spans="1:9" ht="18.75" customHeight="1" x14ac:dyDescent="0.25">
      <c r="A44" s="98"/>
      <c r="B44" s="1" t="s">
        <v>36</v>
      </c>
      <c r="C44" s="140"/>
      <c r="D44" s="127"/>
      <c r="E44" s="127"/>
      <c r="F44" s="127"/>
      <c r="G44" s="126"/>
      <c r="H44" s="126"/>
      <c r="I44" s="126"/>
    </row>
    <row r="45" spans="1:9" x14ac:dyDescent="0.25">
      <c r="A45" s="98"/>
      <c r="B45" s="1" t="s">
        <v>37</v>
      </c>
      <c r="C45" s="140"/>
      <c r="D45" s="127"/>
      <c r="E45" s="127"/>
      <c r="F45" s="127"/>
      <c r="G45" s="126"/>
      <c r="H45" s="126"/>
      <c r="I45" s="126"/>
    </row>
    <row r="46" spans="1:9" x14ac:dyDescent="0.25">
      <c r="A46" s="98"/>
      <c r="B46" s="1" t="s">
        <v>38</v>
      </c>
      <c r="C46" s="140"/>
      <c r="D46" s="127"/>
      <c r="E46" s="127"/>
      <c r="F46" s="127"/>
      <c r="G46" s="126"/>
      <c r="H46" s="126"/>
      <c r="I46" s="126"/>
    </row>
    <row r="47" spans="1:9" ht="29.25" customHeight="1" x14ac:dyDescent="0.25">
      <c r="A47" s="98"/>
      <c r="B47" s="1" t="s">
        <v>39</v>
      </c>
      <c r="C47" s="140"/>
      <c r="D47" s="127"/>
      <c r="E47" s="127"/>
      <c r="F47" s="127"/>
      <c r="G47" s="126"/>
      <c r="H47" s="126"/>
      <c r="I47" s="126"/>
    </row>
    <row r="48" spans="1:9" ht="32.25" customHeight="1" x14ac:dyDescent="0.25">
      <c r="A48" s="98"/>
      <c r="B48" s="1" t="s">
        <v>34</v>
      </c>
      <c r="C48" s="141"/>
      <c r="D48" s="127"/>
      <c r="E48" s="127"/>
      <c r="F48" s="127"/>
      <c r="G48" s="126"/>
      <c r="H48" s="126"/>
      <c r="I48" s="126"/>
    </row>
    <row r="49" spans="1:9" x14ac:dyDescent="0.25">
      <c r="A49" s="98" t="s">
        <v>151</v>
      </c>
      <c r="B49" s="1" t="s">
        <v>40</v>
      </c>
      <c r="C49" s="139">
        <v>10</v>
      </c>
      <c r="D49" s="127">
        <v>10</v>
      </c>
      <c r="E49" s="127"/>
      <c r="F49" s="127"/>
      <c r="G49" s="126"/>
      <c r="H49" s="126"/>
      <c r="I49" s="126"/>
    </row>
    <row r="50" spans="1:9" ht="33" customHeight="1" x14ac:dyDescent="0.25">
      <c r="A50" s="98"/>
      <c r="B50" s="1" t="s">
        <v>41</v>
      </c>
      <c r="C50" s="140"/>
      <c r="D50" s="127"/>
      <c r="E50" s="127"/>
      <c r="F50" s="127"/>
      <c r="G50" s="126"/>
      <c r="H50" s="126"/>
      <c r="I50" s="126"/>
    </row>
    <row r="51" spans="1:9" ht="27" customHeight="1" x14ac:dyDescent="0.25">
      <c r="A51" s="98"/>
      <c r="B51" s="1" t="s">
        <v>42</v>
      </c>
      <c r="C51" s="140"/>
      <c r="D51" s="127"/>
      <c r="E51" s="127"/>
      <c r="F51" s="127"/>
      <c r="G51" s="126"/>
      <c r="H51" s="126"/>
      <c r="I51" s="126"/>
    </row>
    <row r="52" spans="1:9" ht="20.25" customHeight="1" x14ac:dyDescent="0.25">
      <c r="A52" s="98"/>
      <c r="B52" s="1" t="s">
        <v>43</v>
      </c>
      <c r="C52" s="140"/>
      <c r="D52" s="127"/>
      <c r="E52" s="127"/>
      <c r="F52" s="127"/>
      <c r="G52" s="126"/>
      <c r="H52" s="126"/>
      <c r="I52" s="126"/>
    </row>
    <row r="53" spans="1:9" ht="27.75" customHeight="1" x14ac:dyDescent="0.25">
      <c r="A53" s="98"/>
      <c r="B53" s="1" t="s">
        <v>44</v>
      </c>
      <c r="C53" s="140"/>
      <c r="D53" s="127"/>
      <c r="E53" s="127"/>
      <c r="F53" s="127"/>
      <c r="G53" s="126"/>
      <c r="H53" s="126"/>
      <c r="I53" s="126"/>
    </row>
    <row r="54" spans="1:9" ht="30" x14ac:dyDescent="0.25">
      <c r="A54" s="98"/>
      <c r="B54" s="1" t="s">
        <v>45</v>
      </c>
      <c r="C54" s="141"/>
      <c r="D54" s="127"/>
      <c r="E54" s="127"/>
      <c r="F54" s="127"/>
      <c r="G54" s="126"/>
      <c r="H54" s="126"/>
      <c r="I54" s="126"/>
    </row>
    <row r="55" spans="1:9" x14ac:dyDescent="0.25">
      <c r="A55" s="98" t="s">
        <v>228</v>
      </c>
      <c r="B55" s="1" t="s">
        <v>46</v>
      </c>
      <c r="C55" s="139">
        <v>10</v>
      </c>
      <c r="D55" s="127">
        <v>10</v>
      </c>
      <c r="E55" s="127"/>
      <c r="F55" s="127"/>
      <c r="G55" s="126"/>
      <c r="H55" s="126"/>
      <c r="I55" s="126"/>
    </row>
    <row r="56" spans="1:9" x14ac:dyDescent="0.25">
      <c r="A56" s="98"/>
      <c r="B56" s="1" t="s">
        <v>47</v>
      </c>
      <c r="C56" s="140"/>
      <c r="D56" s="127"/>
      <c r="E56" s="127"/>
      <c r="F56" s="127"/>
      <c r="G56" s="126"/>
      <c r="H56" s="126"/>
      <c r="I56" s="126"/>
    </row>
    <row r="57" spans="1:9" x14ac:dyDescent="0.25">
      <c r="A57" s="98"/>
      <c r="B57" s="1" t="s">
        <v>48</v>
      </c>
      <c r="C57" s="140"/>
      <c r="D57" s="127"/>
      <c r="E57" s="127"/>
      <c r="F57" s="127"/>
      <c r="G57" s="126"/>
      <c r="H57" s="126"/>
      <c r="I57" s="126"/>
    </row>
    <row r="58" spans="1:9" ht="30.75" customHeight="1" x14ac:dyDescent="0.25">
      <c r="A58" s="98"/>
      <c r="B58" s="1" t="s">
        <v>49</v>
      </c>
      <c r="C58" s="140"/>
      <c r="D58" s="127"/>
      <c r="E58" s="127"/>
      <c r="F58" s="127"/>
      <c r="G58" s="126"/>
      <c r="H58" s="126"/>
      <c r="I58" s="126"/>
    </row>
    <row r="59" spans="1:9" x14ac:dyDescent="0.25">
      <c r="A59" s="98"/>
      <c r="B59" s="1" t="s">
        <v>50</v>
      </c>
      <c r="C59" s="140"/>
      <c r="D59" s="127"/>
      <c r="E59" s="127"/>
      <c r="F59" s="127"/>
      <c r="G59" s="126"/>
      <c r="H59" s="126"/>
      <c r="I59" s="126"/>
    </row>
    <row r="60" spans="1:9" x14ac:dyDescent="0.25">
      <c r="A60" s="98"/>
      <c r="B60" s="1" t="s">
        <v>54</v>
      </c>
      <c r="C60" s="140"/>
      <c r="D60" s="127"/>
      <c r="E60" s="127"/>
      <c r="F60" s="127"/>
      <c r="G60" s="126"/>
      <c r="H60" s="126"/>
      <c r="I60" s="126"/>
    </row>
    <row r="61" spans="1:9" x14ac:dyDescent="0.25">
      <c r="A61" s="98"/>
      <c r="B61" s="1" t="s">
        <v>51</v>
      </c>
      <c r="C61" s="140"/>
      <c r="D61" s="127"/>
      <c r="E61" s="127"/>
      <c r="F61" s="127"/>
      <c r="G61" s="126"/>
      <c r="H61" s="126"/>
      <c r="I61" s="126"/>
    </row>
    <row r="62" spans="1:9" ht="17.25" customHeight="1" x14ac:dyDescent="0.25">
      <c r="A62" s="98"/>
      <c r="B62" s="1" t="s">
        <v>52</v>
      </c>
      <c r="C62" s="140"/>
      <c r="D62" s="127"/>
      <c r="E62" s="127"/>
      <c r="F62" s="127"/>
      <c r="G62" s="126"/>
      <c r="H62" s="126"/>
      <c r="I62" s="126"/>
    </row>
    <row r="63" spans="1:9" x14ac:dyDescent="0.25">
      <c r="A63" s="98"/>
      <c r="B63" s="1" t="s">
        <v>53</v>
      </c>
      <c r="C63" s="141"/>
      <c r="D63" s="127"/>
      <c r="E63" s="127"/>
      <c r="F63" s="127"/>
      <c r="G63" s="126"/>
      <c r="H63" s="126"/>
      <c r="I63" s="126"/>
    </row>
    <row r="64" spans="1:9" ht="30" customHeight="1" x14ac:dyDescent="0.25">
      <c r="A64" s="107" t="s">
        <v>229</v>
      </c>
      <c r="B64" s="1" t="s">
        <v>157</v>
      </c>
      <c r="C64" s="139">
        <v>10</v>
      </c>
      <c r="D64" s="127">
        <v>10</v>
      </c>
      <c r="E64" s="127"/>
      <c r="F64" s="127"/>
      <c r="G64" s="126"/>
      <c r="H64" s="126"/>
      <c r="I64" s="126"/>
    </row>
    <row r="65" spans="1:9" ht="30" x14ac:dyDescent="0.25">
      <c r="A65" s="108"/>
      <c r="B65" s="1" t="s">
        <v>158</v>
      </c>
      <c r="C65" s="140"/>
      <c r="D65" s="127"/>
      <c r="E65" s="127"/>
      <c r="F65" s="127"/>
      <c r="G65" s="126"/>
      <c r="H65" s="126"/>
      <c r="I65" s="126"/>
    </row>
    <row r="66" spans="1:9" ht="30" x14ac:dyDescent="0.25">
      <c r="A66" s="108"/>
      <c r="B66" s="1" t="s">
        <v>159</v>
      </c>
      <c r="C66" s="140"/>
      <c r="D66" s="127"/>
      <c r="E66" s="127"/>
      <c r="F66" s="127"/>
      <c r="G66" s="126"/>
      <c r="H66" s="126"/>
      <c r="I66" s="126"/>
    </row>
    <row r="67" spans="1:9" ht="45" x14ac:dyDescent="0.25">
      <c r="A67" s="108"/>
      <c r="B67" s="1" t="s">
        <v>160</v>
      </c>
      <c r="C67" s="140"/>
      <c r="D67" s="127"/>
      <c r="E67" s="127"/>
      <c r="F67" s="127"/>
      <c r="G67" s="126"/>
      <c r="H67" s="126"/>
      <c r="I67" s="126"/>
    </row>
    <row r="68" spans="1:9" ht="45" customHeight="1" x14ac:dyDescent="0.25">
      <c r="A68" s="108"/>
      <c r="B68" s="1" t="s">
        <v>161</v>
      </c>
      <c r="C68" s="140"/>
      <c r="D68" s="127"/>
      <c r="E68" s="127"/>
      <c r="F68" s="127"/>
      <c r="G68" s="126"/>
      <c r="H68" s="126"/>
      <c r="I68" s="126"/>
    </row>
    <row r="69" spans="1:9" ht="30" x14ac:dyDescent="0.25">
      <c r="A69" s="108"/>
      <c r="B69" s="29" t="s">
        <v>162</v>
      </c>
      <c r="C69" s="140"/>
      <c r="D69" s="127"/>
      <c r="E69" s="127"/>
      <c r="F69" s="127"/>
      <c r="G69" s="126"/>
      <c r="H69" s="126"/>
      <c r="I69" s="126"/>
    </row>
    <row r="70" spans="1:9" ht="30" x14ac:dyDescent="0.25">
      <c r="A70" s="108"/>
      <c r="B70" s="29" t="s">
        <v>163</v>
      </c>
      <c r="C70" s="140"/>
      <c r="D70" s="127"/>
      <c r="E70" s="127"/>
      <c r="F70" s="127"/>
      <c r="G70" s="126"/>
      <c r="H70" s="126"/>
      <c r="I70" s="126"/>
    </row>
    <row r="71" spans="1:9" ht="30" x14ac:dyDescent="0.25">
      <c r="A71" s="108"/>
      <c r="B71" s="29" t="s">
        <v>164</v>
      </c>
      <c r="C71" s="140"/>
      <c r="D71" s="127"/>
      <c r="E71" s="127"/>
      <c r="F71" s="127"/>
      <c r="G71" s="126"/>
      <c r="H71" s="126"/>
      <c r="I71" s="126"/>
    </row>
    <row r="72" spans="1:9" ht="45" x14ac:dyDescent="0.25">
      <c r="A72" s="108"/>
      <c r="B72" s="29" t="s">
        <v>165</v>
      </c>
      <c r="C72" s="140"/>
      <c r="D72" s="127"/>
      <c r="E72" s="127"/>
      <c r="F72" s="127"/>
      <c r="G72" s="126"/>
      <c r="H72" s="126"/>
      <c r="I72" s="126"/>
    </row>
    <row r="73" spans="1:9" ht="45" x14ac:dyDescent="0.25">
      <c r="A73" s="108"/>
      <c r="B73" s="29" t="s">
        <v>166</v>
      </c>
      <c r="C73" s="140"/>
      <c r="D73" s="127"/>
      <c r="E73" s="127"/>
      <c r="F73" s="127"/>
      <c r="G73" s="126"/>
      <c r="H73" s="126"/>
      <c r="I73" s="126"/>
    </row>
    <row r="74" spans="1:9" ht="60" x14ac:dyDescent="0.25">
      <c r="A74" s="108"/>
      <c r="B74" s="29" t="s">
        <v>167</v>
      </c>
      <c r="C74" s="140"/>
      <c r="D74" s="127"/>
      <c r="E74" s="127"/>
      <c r="F74" s="127"/>
      <c r="G74" s="126"/>
      <c r="H74" s="126"/>
      <c r="I74" s="126"/>
    </row>
    <row r="75" spans="1:9" ht="45" x14ac:dyDescent="0.25">
      <c r="A75" s="108"/>
      <c r="B75" s="29" t="s">
        <v>168</v>
      </c>
      <c r="C75" s="140"/>
      <c r="D75" s="127"/>
      <c r="E75" s="127"/>
      <c r="F75" s="127"/>
      <c r="G75" s="126"/>
      <c r="H75" s="126"/>
      <c r="I75" s="126"/>
    </row>
    <row r="76" spans="1:9" ht="45" x14ac:dyDescent="0.25">
      <c r="A76" s="108"/>
      <c r="B76" s="29" t="s">
        <v>169</v>
      </c>
      <c r="C76" s="140"/>
      <c r="D76" s="127"/>
      <c r="E76" s="127"/>
      <c r="F76" s="127"/>
      <c r="G76" s="126"/>
      <c r="H76" s="126"/>
      <c r="I76" s="126"/>
    </row>
    <row r="77" spans="1:9" ht="45" x14ac:dyDescent="0.25">
      <c r="A77" s="108"/>
      <c r="B77" s="29" t="s">
        <v>170</v>
      </c>
      <c r="C77" s="140"/>
      <c r="D77" s="127"/>
      <c r="E77" s="127"/>
      <c r="F77" s="127"/>
      <c r="G77" s="126"/>
      <c r="H77" s="126"/>
      <c r="I77" s="126"/>
    </row>
    <row r="78" spans="1:9" ht="45" x14ac:dyDescent="0.25">
      <c r="A78" s="108"/>
      <c r="B78" s="29" t="s">
        <v>171</v>
      </c>
      <c r="C78" s="140"/>
      <c r="D78" s="127"/>
      <c r="E78" s="127"/>
      <c r="F78" s="127"/>
      <c r="G78" s="126"/>
      <c r="H78" s="126"/>
      <c r="I78" s="126"/>
    </row>
    <row r="79" spans="1:9" ht="45" x14ac:dyDescent="0.25">
      <c r="A79" s="108"/>
      <c r="B79" s="29" t="s">
        <v>172</v>
      </c>
      <c r="C79" s="141"/>
      <c r="D79" s="127"/>
      <c r="E79" s="127"/>
      <c r="F79" s="127"/>
      <c r="G79" s="126"/>
      <c r="H79" s="126"/>
      <c r="I79" s="126"/>
    </row>
    <row r="80" spans="1:9" s="11" customFormat="1" ht="45" x14ac:dyDescent="0.25">
      <c r="A80" s="108" t="s">
        <v>230</v>
      </c>
      <c r="B80" s="1" t="s">
        <v>173</v>
      </c>
      <c r="C80" s="139">
        <v>10</v>
      </c>
      <c r="D80" s="127">
        <v>10</v>
      </c>
      <c r="E80" s="127"/>
      <c r="F80" s="127"/>
      <c r="G80" s="126"/>
      <c r="H80" s="126"/>
      <c r="I80" s="126"/>
    </row>
    <row r="81" spans="1:10" s="11" customFormat="1" ht="30" x14ac:dyDescent="0.25">
      <c r="A81" s="108"/>
      <c r="B81" s="1" t="s">
        <v>174</v>
      </c>
      <c r="C81" s="140"/>
      <c r="D81" s="127"/>
      <c r="E81" s="127"/>
      <c r="F81" s="127"/>
      <c r="G81" s="126"/>
      <c r="H81" s="126"/>
      <c r="I81" s="126"/>
    </row>
    <row r="82" spans="1:10" s="11" customFormat="1" ht="45" x14ac:dyDescent="0.25">
      <c r="A82" s="108"/>
      <c r="B82" s="1" t="s">
        <v>175</v>
      </c>
      <c r="C82" s="140"/>
      <c r="D82" s="127"/>
      <c r="E82" s="127"/>
      <c r="F82" s="127"/>
      <c r="G82" s="126"/>
      <c r="H82" s="126"/>
      <c r="I82" s="126"/>
    </row>
    <row r="83" spans="1:10" s="11" customFormat="1" ht="45" x14ac:dyDescent="0.25">
      <c r="A83" s="108"/>
      <c r="B83" s="1" t="s">
        <v>176</v>
      </c>
      <c r="C83" s="140"/>
      <c r="D83" s="127"/>
      <c r="E83" s="127"/>
      <c r="F83" s="127"/>
      <c r="G83" s="126"/>
      <c r="H83" s="126"/>
      <c r="I83" s="126"/>
    </row>
    <row r="84" spans="1:10" s="11" customFormat="1" ht="30" x14ac:dyDescent="0.25">
      <c r="A84" s="108"/>
      <c r="B84" s="1" t="s">
        <v>177</v>
      </c>
      <c r="C84" s="140"/>
      <c r="D84" s="127"/>
      <c r="E84" s="127"/>
      <c r="F84" s="127"/>
      <c r="G84" s="126"/>
      <c r="H84" s="126"/>
      <c r="I84" s="126"/>
    </row>
    <row r="85" spans="1:10" s="11" customFormat="1" ht="30" x14ac:dyDescent="0.25">
      <c r="A85" s="108"/>
      <c r="B85" s="1" t="s">
        <v>155</v>
      </c>
      <c r="C85" s="140"/>
      <c r="D85" s="127"/>
      <c r="E85" s="127"/>
      <c r="F85" s="127"/>
      <c r="G85" s="126"/>
      <c r="H85" s="126"/>
      <c r="I85" s="126"/>
    </row>
    <row r="86" spans="1:10" s="11" customFormat="1" ht="45" x14ac:dyDescent="0.25">
      <c r="A86" s="108"/>
      <c r="B86" s="1" t="s">
        <v>178</v>
      </c>
      <c r="C86" s="140"/>
      <c r="D86" s="127"/>
      <c r="E86" s="127"/>
      <c r="F86" s="127"/>
      <c r="G86" s="126"/>
      <c r="H86" s="126"/>
      <c r="I86" s="126"/>
    </row>
    <row r="87" spans="1:10" s="11" customFormat="1" ht="30" x14ac:dyDescent="0.25">
      <c r="A87" s="108"/>
      <c r="B87" s="1" t="s">
        <v>179</v>
      </c>
      <c r="C87" s="140"/>
      <c r="D87" s="127"/>
      <c r="E87" s="127"/>
      <c r="F87" s="127"/>
      <c r="G87" s="126"/>
      <c r="H87" s="126"/>
      <c r="I87" s="126"/>
    </row>
    <row r="88" spans="1:10" s="11" customFormat="1" ht="45" x14ac:dyDescent="0.25">
      <c r="A88" s="108"/>
      <c r="B88" s="1" t="s">
        <v>180</v>
      </c>
      <c r="C88" s="140"/>
      <c r="D88" s="127"/>
      <c r="E88" s="127"/>
      <c r="F88" s="127"/>
      <c r="G88" s="126"/>
      <c r="H88" s="126"/>
      <c r="I88" s="126"/>
    </row>
    <row r="89" spans="1:10" s="11" customFormat="1" ht="30" x14ac:dyDescent="0.25">
      <c r="A89" s="108"/>
      <c r="B89" s="1" t="s">
        <v>153</v>
      </c>
      <c r="C89" s="140"/>
      <c r="D89" s="127"/>
      <c r="E89" s="127"/>
      <c r="F89" s="127"/>
      <c r="G89" s="126"/>
      <c r="H89" s="126"/>
      <c r="I89" s="126"/>
    </row>
    <row r="90" spans="1:10" s="11" customFormat="1" ht="30" x14ac:dyDescent="0.25">
      <c r="A90" s="108"/>
      <c r="B90" s="1" t="s">
        <v>154</v>
      </c>
      <c r="C90" s="140"/>
      <c r="D90" s="127"/>
      <c r="E90" s="127"/>
      <c r="F90" s="127"/>
      <c r="G90" s="126"/>
      <c r="H90" s="126"/>
      <c r="I90" s="126"/>
    </row>
    <row r="91" spans="1:10" s="11" customFormat="1" ht="45" x14ac:dyDescent="0.25">
      <c r="A91" s="108"/>
      <c r="B91" s="1" t="s">
        <v>181</v>
      </c>
      <c r="C91" s="140"/>
      <c r="D91" s="127"/>
      <c r="E91" s="127"/>
      <c r="F91" s="127"/>
      <c r="G91" s="126"/>
      <c r="H91" s="126"/>
      <c r="I91" s="126"/>
    </row>
    <row r="92" spans="1:10" ht="30" x14ac:dyDescent="0.25">
      <c r="A92" s="108"/>
      <c r="B92" s="31" t="s">
        <v>182</v>
      </c>
      <c r="C92" s="140"/>
      <c r="D92" s="127"/>
      <c r="E92" s="127"/>
      <c r="F92" s="127"/>
      <c r="G92" s="126"/>
      <c r="H92" s="126"/>
      <c r="I92" s="126"/>
    </row>
    <row r="93" spans="1:10" s="11" customFormat="1" ht="45" x14ac:dyDescent="0.25">
      <c r="A93" s="108"/>
      <c r="B93" s="1" t="s">
        <v>183</v>
      </c>
      <c r="C93" s="140"/>
      <c r="D93" s="127"/>
      <c r="E93" s="127"/>
      <c r="F93" s="127"/>
      <c r="G93" s="126"/>
      <c r="H93" s="126"/>
      <c r="I93" s="126"/>
    </row>
    <row r="94" spans="1:10" s="11" customFormat="1" ht="45" x14ac:dyDescent="0.25">
      <c r="A94" s="108"/>
      <c r="B94" s="1" t="s">
        <v>184</v>
      </c>
      <c r="C94" s="141"/>
      <c r="D94" s="127"/>
      <c r="E94" s="127"/>
      <c r="F94" s="127"/>
      <c r="G94" s="126"/>
      <c r="H94" s="126"/>
      <c r="I94" s="126"/>
    </row>
    <row r="95" spans="1:10" ht="19.5" customHeight="1" x14ac:dyDescent="0.3">
      <c r="A95" s="122" t="s">
        <v>113</v>
      </c>
      <c r="B95" s="122"/>
      <c r="C95" s="23">
        <f>SUM(C80,C64,C55,C49,C37,C34,C28,C16)</f>
        <v>80</v>
      </c>
      <c r="D95" s="130">
        <f t="shared" ref="D95" si="0">SUM(D80,D64,D55,D49,D37,D34,D28,D16)</f>
        <v>80</v>
      </c>
      <c r="E95" s="131"/>
      <c r="F95" s="132"/>
      <c r="G95" s="130"/>
      <c r="H95" s="132"/>
      <c r="I95" s="44"/>
      <c r="J95" s="45"/>
    </row>
    <row r="96" spans="1:10" ht="18.75" x14ac:dyDescent="0.25">
      <c r="A96" s="78"/>
      <c r="B96" s="79"/>
      <c r="C96" s="79"/>
      <c r="D96" s="79"/>
      <c r="E96" s="79"/>
      <c r="F96" s="79"/>
      <c r="G96" s="79"/>
      <c r="H96" s="80"/>
    </row>
    <row r="97" spans="1:9" s="11" customFormat="1" ht="57" customHeight="1" x14ac:dyDescent="0.25">
      <c r="A97" s="83" t="s">
        <v>102</v>
      </c>
      <c r="B97" s="83"/>
      <c r="C97" s="83" t="s">
        <v>231</v>
      </c>
      <c r="D97" s="83"/>
      <c r="E97" s="83"/>
      <c r="F97" s="83"/>
      <c r="G97" s="83"/>
      <c r="H97" s="83"/>
      <c r="I97" s="83"/>
    </row>
    <row r="98" spans="1:9" s="11" customFormat="1" ht="29.25" customHeight="1" x14ac:dyDescent="0.25">
      <c r="A98" s="101" t="s">
        <v>103</v>
      </c>
      <c r="B98" s="101" t="s">
        <v>104</v>
      </c>
      <c r="C98" s="102" t="s">
        <v>226</v>
      </c>
      <c r="D98" s="91" t="s">
        <v>0</v>
      </c>
      <c r="E98" s="91"/>
      <c r="F98" s="91"/>
      <c r="G98" s="81" t="s">
        <v>127</v>
      </c>
      <c r="H98" s="81"/>
      <c r="I98" s="82" t="s">
        <v>227</v>
      </c>
    </row>
    <row r="99" spans="1:9" s="11" customFormat="1" ht="36" customHeight="1" x14ac:dyDescent="0.25">
      <c r="A99" s="101"/>
      <c r="B99" s="101"/>
      <c r="C99" s="102"/>
      <c r="D99" s="82" t="s">
        <v>118</v>
      </c>
      <c r="E99" s="82"/>
      <c r="F99" s="82"/>
      <c r="G99" s="82" t="s">
        <v>118</v>
      </c>
      <c r="H99" s="82"/>
      <c r="I99" s="82"/>
    </row>
    <row r="100" spans="1:9" ht="45" customHeight="1" x14ac:dyDescent="0.25">
      <c r="A100" s="107" t="s">
        <v>217</v>
      </c>
      <c r="B100" s="30" t="s">
        <v>185</v>
      </c>
      <c r="C100" s="142">
        <v>4</v>
      </c>
      <c r="D100" s="127">
        <v>4</v>
      </c>
      <c r="E100" s="127"/>
      <c r="F100" s="127"/>
      <c r="G100" s="127"/>
      <c r="H100" s="127"/>
      <c r="I100" s="127"/>
    </row>
    <row r="101" spans="1:9" ht="75" x14ac:dyDescent="0.25">
      <c r="A101" s="108"/>
      <c r="B101" s="1" t="s">
        <v>198</v>
      </c>
      <c r="C101" s="143"/>
      <c r="D101" s="127"/>
      <c r="E101" s="127"/>
      <c r="F101" s="127"/>
      <c r="G101" s="127"/>
      <c r="H101" s="127"/>
      <c r="I101" s="127"/>
    </row>
    <row r="102" spans="1:9" ht="45" x14ac:dyDescent="0.25">
      <c r="A102" s="108"/>
      <c r="B102" s="1" t="s">
        <v>186</v>
      </c>
      <c r="C102" s="143"/>
      <c r="D102" s="127"/>
      <c r="E102" s="127"/>
      <c r="F102" s="127"/>
      <c r="G102" s="127"/>
      <c r="H102" s="127"/>
      <c r="I102" s="127"/>
    </row>
    <row r="103" spans="1:9" ht="45" x14ac:dyDescent="0.25">
      <c r="A103" s="108"/>
      <c r="B103" s="1" t="s">
        <v>187</v>
      </c>
      <c r="C103" s="143"/>
      <c r="D103" s="127"/>
      <c r="E103" s="127"/>
      <c r="F103" s="127"/>
      <c r="G103" s="127"/>
      <c r="H103" s="127"/>
      <c r="I103" s="127"/>
    </row>
    <row r="104" spans="1:9" ht="45" x14ac:dyDescent="0.25">
      <c r="A104" s="108"/>
      <c r="B104" s="1" t="s">
        <v>188</v>
      </c>
      <c r="C104" s="143"/>
      <c r="D104" s="127"/>
      <c r="E104" s="127"/>
      <c r="F104" s="127"/>
      <c r="G104" s="127"/>
      <c r="H104" s="127"/>
      <c r="I104" s="127"/>
    </row>
    <row r="105" spans="1:9" ht="45" x14ac:dyDescent="0.25">
      <c r="A105" s="108"/>
      <c r="B105" s="1" t="s">
        <v>189</v>
      </c>
      <c r="C105" s="143"/>
      <c r="D105" s="127"/>
      <c r="E105" s="127"/>
      <c r="F105" s="127"/>
      <c r="G105" s="127"/>
      <c r="H105" s="127"/>
      <c r="I105" s="127"/>
    </row>
    <row r="106" spans="1:9" ht="45" x14ac:dyDescent="0.25">
      <c r="A106" s="108"/>
      <c r="B106" s="1" t="s">
        <v>190</v>
      </c>
      <c r="C106" s="143"/>
      <c r="D106" s="127"/>
      <c r="E106" s="127"/>
      <c r="F106" s="127"/>
      <c r="G106" s="127"/>
      <c r="H106" s="127"/>
      <c r="I106" s="127"/>
    </row>
    <row r="107" spans="1:9" ht="30" x14ac:dyDescent="0.25">
      <c r="A107" s="108"/>
      <c r="B107" s="1" t="s">
        <v>191</v>
      </c>
      <c r="C107" s="143"/>
      <c r="D107" s="127"/>
      <c r="E107" s="127"/>
      <c r="F107" s="127"/>
      <c r="G107" s="127"/>
      <c r="H107" s="127"/>
      <c r="I107" s="127"/>
    </row>
    <row r="108" spans="1:9" ht="30" x14ac:dyDescent="0.25">
      <c r="A108" s="108"/>
      <c r="B108" s="1" t="s">
        <v>192</v>
      </c>
      <c r="C108" s="143"/>
      <c r="D108" s="127"/>
      <c r="E108" s="127"/>
      <c r="F108" s="127"/>
      <c r="G108" s="127"/>
      <c r="H108" s="127"/>
      <c r="I108" s="127"/>
    </row>
    <row r="109" spans="1:9" ht="30" x14ac:dyDescent="0.25">
      <c r="A109" s="108"/>
      <c r="B109" s="1" t="s">
        <v>193</v>
      </c>
      <c r="C109" s="143"/>
      <c r="D109" s="127"/>
      <c r="E109" s="127"/>
      <c r="F109" s="127"/>
      <c r="G109" s="127"/>
      <c r="H109" s="127"/>
      <c r="I109" s="127"/>
    </row>
    <row r="110" spans="1:9" ht="30" x14ac:dyDescent="0.25">
      <c r="A110" s="108"/>
      <c r="B110" s="1" t="s">
        <v>194</v>
      </c>
      <c r="C110" s="143"/>
      <c r="D110" s="127"/>
      <c r="E110" s="127"/>
      <c r="F110" s="127"/>
      <c r="G110" s="127"/>
      <c r="H110" s="127"/>
      <c r="I110" s="127"/>
    </row>
    <row r="111" spans="1:9" s="11" customFormat="1" ht="30" x14ac:dyDescent="0.25">
      <c r="A111" s="108"/>
      <c r="B111" s="1" t="s">
        <v>195</v>
      </c>
      <c r="C111" s="143"/>
      <c r="D111" s="127"/>
      <c r="E111" s="127"/>
      <c r="F111" s="127"/>
      <c r="G111" s="127"/>
      <c r="H111" s="127"/>
      <c r="I111" s="127"/>
    </row>
    <row r="112" spans="1:9" s="11" customFormat="1" ht="30" x14ac:dyDescent="0.25">
      <c r="A112" s="108"/>
      <c r="B112" s="1" t="s">
        <v>196</v>
      </c>
      <c r="C112" s="144"/>
      <c r="D112" s="127"/>
      <c r="E112" s="127"/>
      <c r="F112" s="127"/>
      <c r="G112" s="127"/>
      <c r="H112" s="127"/>
      <c r="I112" s="127"/>
    </row>
    <row r="113" spans="1:9" ht="30" x14ac:dyDescent="0.25">
      <c r="A113" s="71" t="s">
        <v>107</v>
      </c>
      <c r="B113" s="1" t="s">
        <v>55</v>
      </c>
      <c r="C113" s="145">
        <v>2</v>
      </c>
      <c r="D113" s="127">
        <v>2</v>
      </c>
      <c r="E113" s="127"/>
      <c r="F113" s="127"/>
      <c r="G113" s="127"/>
      <c r="H113" s="127"/>
      <c r="I113" s="127"/>
    </row>
    <row r="114" spans="1:9" ht="30" x14ac:dyDescent="0.25">
      <c r="A114" s="71"/>
      <c r="B114" s="1" t="s">
        <v>56</v>
      </c>
      <c r="C114" s="146"/>
      <c r="D114" s="127"/>
      <c r="E114" s="127"/>
      <c r="F114" s="127"/>
      <c r="G114" s="127"/>
      <c r="H114" s="127"/>
      <c r="I114" s="127"/>
    </row>
    <row r="115" spans="1:9" ht="45" x14ac:dyDescent="0.25">
      <c r="A115" s="71"/>
      <c r="B115" s="1" t="s">
        <v>57</v>
      </c>
      <c r="C115" s="146"/>
      <c r="D115" s="127"/>
      <c r="E115" s="127"/>
      <c r="F115" s="127"/>
      <c r="G115" s="127"/>
      <c r="H115" s="127"/>
      <c r="I115" s="127"/>
    </row>
    <row r="116" spans="1:9" x14ac:dyDescent="0.25">
      <c r="A116" s="71"/>
      <c r="B116" s="1" t="s">
        <v>58</v>
      </c>
      <c r="C116" s="146"/>
      <c r="D116" s="127"/>
      <c r="E116" s="127"/>
      <c r="F116" s="127"/>
      <c r="G116" s="127"/>
      <c r="H116" s="127"/>
      <c r="I116" s="127"/>
    </row>
    <row r="117" spans="1:9" ht="30" x14ac:dyDescent="0.25">
      <c r="A117" s="71"/>
      <c r="B117" s="1" t="s">
        <v>59</v>
      </c>
      <c r="C117" s="146"/>
      <c r="D117" s="127"/>
      <c r="E117" s="127"/>
      <c r="F117" s="127"/>
      <c r="G117" s="127"/>
      <c r="H117" s="127"/>
      <c r="I117" s="127"/>
    </row>
    <row r="118" spans="1:9" ht="30" x14ac:dyDescent="0.25">
      <c r="A118" s="71"/>
      <c r="B118" s="1" t="s">
        <v>60</v>
      </c>
      <c r="C118" s="146"/>
      <c r="D118" s="127"/>
      <c r="E118" s="127"/>
      <c r="F118" s="127"/>
      <c r="G118" s="127"/>
      <c r="H118" s="127"/>
      <c r="I118" s="127"/>
    </row>
    <row r="119" spans="1:9" ht="30" x14ac:dyDescent="0.25">
      <c r="A119" s="71"/>
      <c r="B119" s="1" t="s">
        <v>61</v>
      </c>
      <c r="C119" s="146"/>
      <c r="D119" s="127"/>
      <c r="E119" s="127"/>
      <c r="F119" s="127"/>
      <c r="G119" s="127"/>
      <c r="H119" s="127"/>
      <c r="I119" s="127"/>
    </row>
    <row r="120" spans="1:9" ht="30" x14ac:dyDescent="0.25">
      <c r="A120" s="71"/>
      <c r="B120" s="1" t="s">
        <v>62</v>
      </c>
      <c r="C120" s="147"/>
      <c r="D120" s="127"/>
      <c r="E120" s="127"/>
      <c r="F120" s="127"/>
      <c r="G120" s="127"/>
      <c r="H120" s="127"/>
      <c r="I120" s="127"/>
    </row>
    <row r="121" spans="1:9" x14ac:dyDescent="0.25">
      <c r="A121" s="71" t="s">
        <v>108</v>
      </c>
      <c r="B121" s="1" t="s">
        <v>63</v>
      </c>
      <c r="C121" s="145">
        <v>2</v>
      </c>
      <c r="D121" s="127">
        <v>2</v>
      </c>
      <c r="E121" s="127"/>
      <c r="F121" s="127"/>
      <c r="G121" s="127"/>
      <c r="H121" s="127"/>
      <c r="I121" s="127"/>
    </row>
    <row r="122" spans="1:9" x14ac:dyDescent="0.25">
      <c r="A122" s="71"/>
      <c r="B122" s="1" t="s">
        <v>64</v>
      </c>
      <c r="C122" s="146"/>
      <c r="D122" s="127"/>
      <c r="E122" s="127"/>
      <c r="F122" s="127"/>
      <c r="G122" s="127"/>
      <c r="H122" s="127"/>
      <c r="I122" s="127"/>
    </row>
    <row r="123" spans="1:9" ht="30" x14ac:dyDescent="0.25">
      <c r="A123" s="71"/>
      <c r="B123" s="1" t="s">
        <v>65</v>
      </c>
      <c r="C123" s="146"/>
      <c r="D123" s="127"/>
      <c r="E123" s="127"/>
      <c r="F123" s="127"/>
      <c r="G123" s="127"/>
      <c r="H123" s="127"/>
      <c r="I123" s="127"/>
    </row>
    <row r="124" spans="1:9" x14ac:dyDescent="0.25">
      <c r="A124" s="71"/>
      <c r="B124" s="1" t="s">
        <v>66</v>
      </c>
      <c r="C124" s="146"/>
      <c r="D124" s="127"/>
      <c r="E124" s="127"/>
      <c r="F124" s="127"/>
      <c r="G124" s="127"/>
      <c r="H124" s="127"/>
      <c r="I124" s="127"/>
    </row>
    <row r="125" spans="1:9" x14ac:dyDescent="0.25">
      <c r="A125" s="71"/>
      <c r="B125" s="1" t="s">
        <v>67</v>
      </c>
      <c r="C125" s="146"/>
      <c r="D125" s="127"/>
      <c r="E125" s="127"/>
      <c r="F125" s="127"/>
      <c r="G125" s="127"/>
      <c r="H125" s="127"/>
      <c r="I125" s="127"/>
    </row>
    <row r="126" spans="1:9" x14ac:dyDescent="0.25">
      <c r="A126" s="71"/>
      <c r="B126" s="1" t="s">
        <v>68</v>
      </c>
      <c r="C126" s="146"/>
      <c r="D126" s="127"/>
      <c r="E126" s="127"/>
      <c r="F126" s="127"/>
      <c r="G126" s="127"/>
      <c r="H126" s="127"/>
      <c r="I126" s="127"/>
    </row>
    <row r="127" spans="1:9" ht="30" x14ac:dyDescent="0.25">
      <c r="A127" s="71"/>
      <c r="B127" s="1" t="s">
        <v>69</v>
      </c>
      <c r="C127" s="146"/>
      <c r="D127" s="127"/>
      <c r="E127" s="127"/>
      <c r="F127" s="127"/>
      <c r="G127" s="127"/>
      <c r="H127" s="127"/>
      <c r="I127" s="127"/>
    </row>
    <row r="128" spans="1:9" x14ac:dyDescent="0.25">
      <c r="A128" s="71"/>
      <c r="B128" s="1" t="s">
        <v>70</v>
      </c>
      <c r="C128" s="147"/>
      <c r="D128" s="127"/>
      <c r="E128" s="127"/>
      <c r="F128" s="127"/>
      <c r="G128" s="127"/>
      <c r="H128" s="127"/>
      <c r="I128" s="127"/>
    </row>
    <row r="129" spans="1:9" x14ac:dyDescent="0.25">
      <c r="A129" s="71" t="s">
        <v>109</v>
      </c>
      <c r="B129" s="12" t="s">
        <v>71</v>
      </c>
      <c r="C129" s="145">
        <v>2</v>
      </c>
      <c r="D129" s="127">
        <v>2</v>
      </c>
      <c r="E129" s="127"/>
      <c r="F129" s="127"/>
      <c r="G129" s="127"/>
      <c r="H129" s="127"/>
      <c r="I129" s="127"/>
    </row>
    <row r="130" spans="1:9" x14ac:dyDescent="0.25">
      <c r="A130" s="71"/>
      <c r="B130" s="12" t="s">
        <v>72</v>
      </c>
      <c r="C130" s="146"/>
      <c r="D130" s="127"/>
      <c r="E130" s="127"/>
      <c r="F130" s="127"/>
      <c r="G130" s="127"/>
      <c r="H130" s="127"/>
      <c r="I130" s="127"/>
    </row>
    <row r="131" spans="1:9" x14ac:dyDescent="0.25">
      <c r="A131" s="71"/>
      <c r="B131" s="12" t="s">
        <v>73</v>
      </c>
      <c r="C131" s="146"/>
      <c r="D131" s="127"/>
      <c r="E131" s="127"/>
      <c r="F131" s="127"/>
      <c r="G131" s="127"/>
      <c r="H131" s="127"/>
      <c r="I131" s="127"/>
    </row>
    <row r="132" spans="1:9" x14ac:dyDescent="0.25">
      <c r="A132" s="71"/>
      <c r="B132" s="12" t="s">
        <v>74</v>
      </c>
      <c r="C132" s="146"/>
      <c r="D132" s="127"/>
      <c r="E132" s="127"/>
      <c r="F132" s="127"/>
      <c r="G132" s="127"/>
      <c r="H132" s="127"/>
      <c r="I132" s="127"/>
    </row>
    <row r="133" spans="1:9" ht="30" x14ac:dyDescent="0.25">
      <c r="A133" s="71"/>
      <c r="B133" s="12" t="s">
        <v>75</v>
      </c>
      <c r="C133" s="147"/>
      <c r="D133" s="127"/>
      <c r="E133" s="127"/>
      <c r="F133" s="127"/>
      <c r="G133" s="127"/>
      <c r="H133" s="127"/>
      <c r="I133" s="127"/>
    </row>
    <row r="134" spans="1:9" ht="30" x14ac:dyDescent="0.25">
      <c r="A134" s="71" t="s">
        <v>110</v>
      </c>
      <c r="B134" s="1" t="s">
        <v>76</v>
      </c>
      <c r="C134" s="145">
        <v>4</v>
      </c>
      <c r="D134" s="127">
        <v>4</v>
      </c>
      <c r="E134" s="127"/>
      <c r="F134" s="127"/>
      <c r="G134" s="127"/>
      <c r="H134" s="127"/>
      <c r="I134" s="127"/>
    </row>
    <row r="135" spans="1:9" ht="30" x14ac:dyDescent="0.25">
      <c r="A135" s="71"/>
      <c r="B135" s="1" t="s">
        <v>77</v>
      </c>
      <c r="C135" s="146"/>
      <c r="D135" s="127"/>
      <c r="E135" s="127"/>
      <c r="F135" s="127"/>
      <c r="G135" s="127"/>
      <c r="H135" s="127"/>
      <c r="I135" s="127"/>
    </row>
    <row r="136" spans="1:9" ht="30" x14ac:dyDescent="0.25">
      <c r="A136" s="71"/>
      <c r="B136" s="1" t="s">
        <v>78</v>
      </c>
      <c r="C136" s="146"/>
      <c r="D136" s="127"/>
      <c r="E136" s="127"/>
      <c r="F136" s="127"/>
      <c r="G136" s="127"/>
      <c r="H136" s="127"/>
      <c r="I136" s="127"/>
    </row>
    <row r="137" spans="1:9" ht="30" x14ac:dyDescent="0.25">
      <c r="A137" s="71"/>
      <c r="B137" s="1" t="s">
        <v>79</v>
      </c>
      <c r="C137" s="146"/>
      <c r="D137" s="127"/>
      <c r="E137" s="127"/>
      <c r="F137" s="127"/>
      <c r="G137" s="127"/>
      <c r="H137" s="127"/>
      <c r="I137" s="127"/>
    </row>
    <row r="138" spans="1:9" ht="30" x14ac:dyDescent="0.25">
      <c r="A138" s="71"/>
      <c r="B138" s="1" t="s">
        <v>80</v>
      </c>
      <c r="C138" s="146"/>
      <c r="D138" s="127"/>
      <c r="E138" s="127"/>
      <c r="F138" s="127"/>
      <c r="G138" s="127"/>
      <c r="H138" s="127"/>
      <c r="I138" s="127"/>
    </row>
    <row r="139" spans="1:9" ht="45" x14ac:dyDescent="0.25">
      <c r="A139" s="71"/>
      <c r="B139" s="1" t="s">
        <v>81</v>
      </c>
      <c r="C139" s="146"/>
      <c r="D139" s="127"/>
      <c r="E139" s="127"/>
      <c r="F139" s="127"/>
      <c r="G139" s="127"/>
      <c r="H139" s="127"/>
      <c r="I139" s="127"/>
    </row>
    <row r="140" spans="1:9" ht="30" x14ac:dyDescent="0.25">
      <c r="A140" s="71"/>
      <c r="B140" s="1" t="s">
        <v>82</v>
      </c>
      <c r="C140" s="146"/>
      <c r="D140" s="127"/>
      <c r="E140" s="127"/>
      <c r="F140" s="127"/>
      <c r="G140" s="127"/>
      <c r="H140" s="127"/>
      <c r="I140" s="127"/>
    </row>
    <row r="141" spans="1:9" ht="30" x14ac:dyDescent="0.25">
      <c r="A141" s="71"/>
      <c r="B141" s="1" t="s">
        <v>83</v>
      </c>
      <c r="C141" s="146"/>
      <c r="D141" s="127"/>
      <c r="E141" s="127"/>
      <c r="F141" s="127"/>
      <c r="G141" s="127"/>
      <c r="H141" s="127"/>
      <c r="I141" s="127"/>
    </row>
    <row r="142" spans="1:9" ht="30" x14ac:dyDescent="0.25">
      <c r="A142" s="71"/>
      <c r="B142" s="1" t="s">
        <v>84</v>
      </c>
      <c r="C142" s="147"/>
      <c r="D142" s="127"/>
      <c r="E142" s="127"/>
      <c r="F142" s="127"/>
      <c r="G142" s="127"/>
      <c r="H142" s="127"/>
      <c r="I142" s="127"/>
    </row>
    <row r="143" spans="1:9" ht="30" x14ac:dyDescent="0.25">
      <c r="A143" s="71" t="s">
        <v>111</v>
      </c>
      <c r="B143" s="1" t="s">
        <v>85</v>
      </c>
      <c r="C143" s="145">
        <v>2</v>
      </c>
      <c r="D143" s="127">
        <v>2</v>
      </c>
      <c r="E143" s="127"/>
      <c r="F143" s="127"/>
      <c r="G143" s="127"/>
      <c r="H143" s="127"/>
      <c r="I143" s="127"/>
    </row>
    <row r="144" spans="1:9" ht="30" x14ac:dyDescent="0.25">
      <c r="A144" s="71"/>
      <c r="B144" s="1" t="s">
        <v>86</v>
      </c>
      <c r="C144" s="146"/>
      <c r="D144" s="127"/>
      <c r="E144" s="127"/>
      <c r="F144" s="127"/>
      <c r="G144" s="127"/>
      <c r="H144" s="127"/>
      <c r="I144" s="127"/>
    </row>
    <row r="145" spans="1:9" ht="45" x14ac:dyDescent="0.25">
      <c r="A145" s="71"/>
      <c r="B145" s="1" t="s">
        <v>87</v>
      </c>
      <c r="C145" s="146"/>
      <c r="D145" s="127"/>
      <c r="E145" s="127"/>
      <c r="F145" s="127"/>
      <c r="G145" s="127"/>
      <c r="H145" s="127"/>
      <c r="I145" s="127"/>
    </row>
    <row r="146" spans="1:9" x14ac:dyDescent="0.25">
      <c r="A146" s="71"/>
      <c r="B146" s="1" t="s">
        <v>88</v>
      </c>
      <c r="C146" s="146"/>
      <c r="D146" s="127"/>
      <c r="E146" s="127"/>
      <c r="F146" s="127"/>
      <c r="G146" s="127"/>
      <c r="H146" s="127"/>
      <c r="I146" s="127"/>
    </row>
    <row r="147" spans="1:9" x14ac:dyDescent="0.25">
      <c r="A147" s="71"/>
      <c r="B147" s="1" t="s">
        <v>89</v>
      </c>
      <c r="C147" s="146"/>
      <c r="D147" s="127"/>
      <c r="E147" s="127"/>
      <c r="F147" s="127"/>
      <c r="G147" s="127"/>
      <c r="H147" s="127"/>
      <c r="I147" s="127"/>
    </row>
    <row r="148" spans="1:9" ht="30" x14ac:dyDescent="0.25">
      <c r="A148" s="71"/>
      <c r="B148" s="1" t="s">
        <v>60</v>
      </c>
      <c r="C148" s="146"/>
      <c r="D148" s="127"/>
      <c r="E148" s="127"/>
      <c r="F148" s="127"/>
      <c r="G148" s="127"/>
      <c r="H148" s="127"/>
      <c r="I148" s="127"/>
    </row>
    <row r="149" spans="1:9" ht="30" x14ac:dyDescent="0.25">
      <c r="A149" s="71"/>
      <c r="B149" s="1" t="s">
        <v>90</v>
      </c>
      <c r="C149" s="146"/>
      <c r="D149" s="127"/>
      <c r="E149" s="127"/>
      <c r="F149" s="127"/>
      <c r="G149" s="127"/>
      <c r="H149" s="127"/>
      <c r="I149" s="127"/>
    </row>
    <row r="150" spans="1:9" ht="30" x14ac:dyDescent="0.25">
      <c r="A150" s="71"/>
      <c r="B150" s="1" t="s">
        <v>91</v>
      </c>
      <c r="C150" s="147"/>
      <c r="D150" s="127"/>
      <c r="E150" s="127"/>
      <c r="F150" s="127"/>
      <c r="G150" s="127"/>
      <c r="H150" s="127"/>
      <c r="I150" s="127"/>
    </row>
    <row r="151" spans="1:9" ht="45" x14ac:dyDescent="0.25">
      <c r="A151" s="71" t="s">
        <v>112</v>
      </c>
      <c r="B151" s="1" t="s">
        <v>92</v>
      </c>
      <c r="C151" s="145">
        <v>4</v>
      </c>
      <c r="D151" s="127">
        <v>4</v>
      </c>
      <c r="E151" s="127"/>
      <c r="F151" s="127"/>
      <c r="G151" s="127"/>
      <c r="H151" s="127"/>
      <c r="I151" s="127"/>
    </row>
    <row r="152" spans="1:9" ht="45" x14ac:dyDescent="0.25">
      <c r="A152" s="71"/>
      <c r="B152" s="1" t="s">
        <v>93</v>
      </c>
      <c r="C152" s="146"/>
      <c r="D152" s="127"/>
      <c r="E152" s="127"/>
      <c r="F152" s="127"/>
      <c r="G152" s="127"/>
      <c r="H152" s="127"/>
      <c r="I152" s="127"/>
    </row>
    <row r="153" spans="1:9" ht="30" x14ac:dyDescent="0.25">
      <c r="A153" s="71"/>
      <c r="B153" s="1" t="s">
        <v>94</v>
      </c>
      <c r="C153" s="146"/>
      <c r="D153" s="127"/>
      <c r="E153" s="127"/>
      <c r="F153" s="127"/>
      <c r="G153" s="127"/>
      <c r="H153" s="127"/>
      <c r="I153" s="127"/>
    </row>
    <row r="154" spans="1:9" ht="35.25" customHeight="1" x14ac:dyDescent="0.25">
      <c r="A154" s="71"/>
      <c r="B154" s="1" t="s">
        <v>95</v>
      </c>
      <c r="C154" s="146"/>
      <c r="D154" s="127"/>
      <c r="E154" s="127"/>
      <c r="F154" s="127"/>
      <c r="G154" s="127"/>
      <c r="H154" s="127"/>
      <c r="I154" s="127"/>
    </row>
    <row r="155" spans="1:9" ht="30" x14ac:dyDescent="0.25">
      <c r="A155" s="71"/>
      <c r="B155" s="1" t="s">
        <v>96</v>
      </c>
      <c r="C155" s="146"/>
      <c r="D155" s="127"/>
      <c r="E155" s="127"/>
      <c r="F155" s="127"/>
      <c r="G155" s="127"/>
      <c r="H155" s="127"/>
      <c r="I155" s="127"/>
    </row>
    <row r="156" spans="1:9" ht="30" x14ac:dyDescent="0.25">
      <c r="A156" s="71"/>
      <c r="B156" s="1" t="s">
        <v>97</v>
      </c>
      <c r="C156" s="146"/>
      <c r="D156" s="127"/>
      <c r="E156" s="127"/>
      <c r="F156" s="127"/>
      <c r="G156" s="127"/>
      <c r="H156" s="127"/>
      <c r="I156" s="127"/>
    </row>
    <row r="157" spans="1:9" ht="30" x14ac:dyDescent="0.25">
      <c r="A157" s="71"/>
      <c r="B157" s="1" t="s">
        <v>98</v>
      </c>
      <c r="C157" s="146"/>
      <c r="D157" s="127"/>
      <c r="E157" s="127"/>
      <c r="F157" s="127"/>
      <c r="G157" s="127"/>
      <c r="H157" s="127"/>
      <c r="I157" s="127"/>
    </row>
    <row r="158" spans="1:9" ht="30" x14ac:dyDescent="0.25">
      <c r="A158" s="71"/>
      <c r="B158" s="1" t="s">
        <v>99</v>
      </c>
      <c r="C158" s="146"/>
      <c r="D158" s="127"/>
      <c r="E158" s="127"/>
      <c r="F158" s="127"/>
      <c r="G158" s="127"/>
      <c r="H158" s="127"/>
      <c r="I158" s="127"/>
    </row>
    <row r="159" spans="1:9" ht="30" x14ac:dyDescent="0.25">
      <c r="A159" s="71"/>
      <c r="B159" s="1" t="s">
        <v>100</v>
      </c>
      <c r="C159" s="146"/>
      <c r="D159" s="127"/>
      <c r="E159" s="127"/>
      <c r="F159" s="127"/>
      <c r="G159" s="127"/>
      <c r="H159" s="127"/>
      <c r="I159" s="127"/>
    </row>
    <row r="160" spans="1:9" ht="45" x14ac:dyDescent="0.25">
      <c r="A160" s="71"/>
      <c r="B160" s="1" t="s">
        <v>101</v>
      </c>
      <c r="C160" s="147"/>
      <c r="D160" s="127"/>
      <c r="E160" s="127"/>
      <c r="F160" s="127"/>
      <c r="G160" s="127"/>
      <c r="H160" s="127"/>
      <c r="I160" s="127"/>
    </row>
    <row r="161" spans="1:9" ht="19.5" thickBot="1" x14ac:dyDescent="0.35">
      <c r="A161" s="134" t="s">
        <v>115</v>
      </c>
      <c r="B161" s="135"/>
      <c r="C161" s="46">
        <f>SUM(C151,C143,C134,C129,C121,C113,C100)</f>
        <v>20</v>
      </c>
      <c r="D161" s="133">
        <f t="shared" ref="D161:G161" si="1">SUM(D151,D143,D134,D129,D121,D113,D100)</f>
        <v>20</v>
      </c>
      <c r="E161" s="133"/>
      <c r="F161" s="133"/>
      <c r="G161" s="133">
        <f t="shared" si="1"/>
        <v>0</v>
      </c>
      <c r="H161" s="133"/>
      <c r="I161" s="44"/>
    </row>
  </sheetData>
  <mergeCells count="125">
    <mergeCell ref="D161:F161"/>
    <mergeCell ref="G161:H161"/>
    <mergeCell ref="I113:I120"/>
    <mergeCell ref="D121:F128"/>
    <mergeCell ref="G121:H128"/>
    <mergeCell ref="I121:I128"/>
    <mergeCell ref="D129:F133"/>
    <mergeCell ref="G129:H133"/>
    <mergeCell ref="I129:I133"/>
    <mergeCell ref="D134:F142"/>
    <mergeCell ref="G134:H142"/>
    <mergeCell ref="I134:I142"/>
    <mergeCell ref="C151:C160"/>
    <mergeCell ref="A97:B97"/>
    <mergeCell ref="C97:I97"/>
    <mergeCell ref="A98:A99"/>
    <mergeCell ref="B98:B99"/>
    <mergeCell ref="C98:C99"/>
    <mergeCell ref="D98:F98"/>
    <mergeCell ref="G98:H98"/>
    <mergeCell ref="I98:I99"/>
    <mergeCell ref="D99:F99"/>
    <mergeCell ref="G99:H99"/>
    <mergeCell ref="D143:F150"/>
    <mergeCell ref="G143:H150"/>
    <mergeCell ref="I143:I150"/>
    <mergeCell ref="D151:F160"/>
    <mergeCell ref="G151:H160"/>
    <mergeCell ref="I151:I160"/>
    <mergeCell ref="C100:C112"/>
    <mergeCell ref="D100:F112"/>
    <mergeCell ref="G100:H112"/>
    <mergeCell ref="I100:I112"/>
    <mergeCell ref="C113:C120"/>
    <mergeCell ref="C121:C128"/>
    <mergeCell ref="C129:C133"/>
    <mergeCell ref="C134:C142"/>
    <mergeCell ref="C143:C150"/>
    <mergeCell ref="A161:B161"/>
    <mergeCell ref="A95:B95"/>
    <mergeCell ref="A129:A133"/>
    <mergeCell ref="A151:A160"/>
    <mergeCell ref="A134:A142"/>
    <mergeCell ref="A143:A150"/>
    <mergeCell ref="A113:A120"/>
    <mergeCell ref="A121:A128"/>
    <mergeCell ref="A100:A112"/>
    <mergeCell ref="A16:A27"/>
    <mergeCell ref="A49:A54"/>
    <mergeCell ref="A55:A63"/>
    <mergeCell ref="A28:A33"/>
    <mergeCell ref="A34:A36"/>
    <mergeCell ref="A37:A48"/>
    <mergeCell ref="A64:A79"/>
    <mergeCell ref="A80:A94"/>
    <mergeCell ref="D16:F27"/>
    <mergeCell ref="C16:C27"/>
    <mergeCell ref="C28:C33"/>
    <mergeCell ref="C34:C36"/>
    <mergeCell ref="C37:C48"/>
    <mergeCell ref="C49:C54"/>
    <mergeCell ref="C55:C63"/>
    <mergeCell ref="C64:C79"/>
    <mergeCell ref="C80:C94"/>
    <mergeCell ref="D95:F95"/>
    <mergeCell ref="G95:H95"/>
    <mergeCell ref="D113:F120"/>
    <mergeCell ref="G113:H120"/>
    <mergeCell ref="A96:H96"/>
    <mergeCell ref="A1:I1"/>
    <mergeCell ref="H2:I2"/>
    <mergeCell ref="F3:I3"/>
    <mergeCell ref="C4:D4"/>
    <mergeCell ref="E4:I4"/>
    <mergeCell ref="A5:B5"/>
    <mergeCell ref="C5:I5"/>
    <mergeCell ref="A6:I6"/>
    <mergeCell ref="B7:I7"/>
    <mergeCell ref="A8:B8"/>
    <mergeCell ref="C8:F8"/>
    <mergeCell ref="G8:I8"/>
    <mergeCell ref="A9:B9"/>
    <mergeCell ref="C9:F9"/>
    <mergeCell ref="G9:I9"/>
    <mergeCell ref="A10:B10"/>
    <mergeCell ref="C10:F10"/>
    <mergeCell ref="G10:I10"/>
    <mergeCell ref="A11:B11"/>
    <mergeCell ref="C11:F11"/>
    <mergeCell ref="G11:I11"/>
    <mergeCell ref="A12:B12"/>
    <mergeCell ref="C12:I12"/>
    <mergeCell ref="A13:B13"/>
    <mergeCell ref="C13:I13"/>
    <mergeCell ref="A14:A15"/>
    <mergeCell ref="B14:B15"/>
    <mergeCell ref="C14:C15"/>
    <mergeCell ref="D14:F14"/>
    <mergeCell ref="G14:H14"/>
    <mergeCell ref="I14:I15"/>
    <mergeCell ref="D15:F15"/>
    <mergeCell ref="G15:H15"/>
    <mergeCell ref="I16:I27"/>
    <mergeCell ref="D28:F33"/>
    <mergeCell ref="G28:H33"/>
    <mergeCell ref="I28:I33"/>
    <mergeCell ref="D34:F36"/>
    <mergeCell ref="G34:H36"/>
    <mergeCell ref="I34:I36"/>
    <mergeCell ref="I80:I94"/>
    <mergeCell ref="I37:I48"/>
    <mergeCell ref="D49:F54"/>
    <mergeCell ref="G49:H54"/>
    <mergeCell ref="D55:F63"/>
    <mergeCell ref="G55:H63"/>
    <mergeCell ref="D64:F79"/>
    <mergeCell ref="I49:I54"/>
    <mergeCell ref="I55:I63"/>
    <mergeCell ref="G64:H79"/>
    <mergeCell ref="I64:I79"/>
    <mergeCell ref="D80:F94"/>
    <mergeCell ref="G80:H94"/>
    <mergeCell ref="D37:F48"/>
    <mergeCell ref="G37:H48"/>
    <mergeCell ref="G16:H27"/>
  </mergeCells>
  <pageMargins left="0.25" right="0.25" top="0.25" bottom="0.25" header="6.4960630000000005E-2"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2013-10-07T07:19:47Z</cp:lastPrinted>
  <dcterms:created xsi:type="dcterms:W3CDTF">2013-07-19T04:41:40Z</dcterms:created>
  <dcterms:modified xsi:type="dcterms:W3CDTF">2015-12-01T10:16:58Z</dcterms:modified>
</cp:coreProperties>
</file>