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85" windowWidth="20115" windowHeight="7500"/>
  </bookViews>
  <sheets>
    <sheet name="Cumulative" sheetId="5" r:id="rId1"/>
    <sheet name="Practical &amp; Viva" sheetId="4" r:id="rId2"/>
    <sheet name="Theory" sheetId="1" r:id="rId3"/>
  </sheets>
  <externalReferences>
    <externalReference r:id="rId4"/>
  </externalReferences>
  <calcPr calcId="145621"/>
</workbook>
</file>

<file path=xl/calcChain.xml><?xml version="1.0" encoding="utf-8"?>
<calcChain xmlns="http://schemas.openxmlformats.org/spreadsheetml/2006/main">
  <c r="G20" i="5" l="1"/>
  <c r="C20" i="5"/>
  <c r="G19" i="5"/>
  <c r="G18" i="5"/>
  <c r="G14" i="5"/>
  <c r="G22" i="5" s="1"/>
  <c r="C14" i="5"/>
  <c r="C22" i="5" s="1"/>
  <c r="G13" i="5"/>
  <c r="G12" i="5"/>
  <c r="F105" i="4"/>
  <c r="E105" i="4"/>
  <c r="D105" i="4"/>
  <c r="F93" i="4"/>
  <c r="E93" i="4"/>
  <c r="D93" i="4"/>
  <c r="F80" i="4"/>
  <c r="E80" i="4"/>
  <c r="D80" i="4"/>
  <c r="F71" i="4"/>
  <c r="E71" i="4"/>
  <c r="D71" i="4"/>
  <c r="C11" i="4"/>
  <c r="G10" i="4"/>
  <c r="G9" i="4"/>
  <c r="D133" i="1"/>
  <c r="G133" i="1"/>
  <c r="C133" i="1"/>
  <c r="D122" i="1"/>
  <c r="G122" i="1"/>
  <c r="G134" i="1" s="1"/>
  <c r="C122" i="1"/>
  <c r="D112" i="1"/>
  <c r="G112" i="1"/>
  <c r="C112" i="1"/>
  <c r="C134" i="1" s="1"/>
  <c r="D103" i="1"/>
  <c r="G103" i="1"/>
  <c r="C103" i="1"/>
  <c r="C89" i="1"/>
  <c r="D88" i="1"/>
  <c r="G88" i="1"/>
  <c r="C88" i="1"/>
  <c r="D57" i="1"/>
  <c r="G57" i="1"/>
  <c r="C57" i="1"/>
  <c r="D54" i="1"/>
  <c r="G54" i="1"/>
  <c r="C54" i="1"/>
  <c r="D48" i="1"/>
  <c r="G48" i="1"/>
  <c r="C48" i="1"/>
  <c r="D42" i="1"/>
  <c r="G42" i="1"/>
  <c r="C42" i="1"/>
  <c r="D36" i="1"/>
  <c r="G36" i="1"/>
  <c r="C36" i="1"/>
  <c r="D30" i="1"/>
  <c r="G30" i="1"/>
  <c r="C30" i="1"/>
  <c r="C11" i="1"/>
  <c r="G9" i="1"/>
  <c r="G89" i="1" l="1"/>
  <c r="F81" i="4"/>
  <c r="E81" i="4"/>
  <c r="D81" i="4"/>
  <c r="G11" i="4"/>
  <c r="D134" i="1"/>
  <c r="D89" i="1"/>
  <c r="B28" i="1" l="1"/>
  <c r="B16" i="1"/>
  <c r="B17" i="1"/>
  <c r="B18" i="1"/>
  <c r="B19" i="1"/>
  <c r="B20" i="1"/>
  <c r="B21" i="1"/>
  <c r="B22" i="1"/>
  <c r="B23" i="1"/>
  <c r="B24" i="1"/>
  <c r="B25" i="1"/>
  <c r="B26" i="1"/>
  <c r="B27" i="1"/>
  <c r="B29" i="1"/>
  <c r="F54" i="4" l="1"/>
  <c r="E54" i="4"/>
  <c r="D54" i="4"/>
  <c r="F36" i="4" l="1"/>
  <c r="E36" i="4"/>
  <c r="D36" i="4"/>
  <c r="F42" i="4" l="1"/>
  <c r="E42" i="4"/>
  <c r="D42" i="4"/>
  <c r="F48" i="4" l="1"/>
  <c r="E48" i="4"/>
  <c r="D48" i="4"/>
  <c r="F30" i="4"/>
  <c r="E30" i="4"/>
  <c r="D30" i="4"/>
</calcChain>
</file>

<file path=xl/sharedStrings.xml><?xml version="1.0" encoding="utf-8"?>
<sst xmlns="http://schemas.openxmlformats.org/spreadsheetml/2006/main" count="336" uniqueCount="177">
  <si>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</si>
  <si>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</si>
  <si>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</si>
  <si>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</si>
  <si>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</si>
  <si>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</si>
  <si>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</si>
  <si>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</si>
  <si>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</si>
  <si>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</si>
  <si>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</si>
  <si>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</si>
  <si>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</si>
  <si>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</si>
  <si>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</si>
  <si>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</si>
  <si>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</si>
  <si>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</si>
  <si>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</si>
  <si>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</si>
  <si>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</si>
  <si>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</si>
  <si>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</si>
  <si>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</si>
  <si>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</si>
  <si>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National Occupational Standards (NOS)</t>
  </si>
  <si>
    <t>Performance Criteria (PC)</t>
  </si>
  <si>
    <t>Subject Domain</t>
  </si>
  <si>
    <t>Viva</t>
  </si>
  <si>
    <t>Grand Total-1 (Subject Domain)</t>
  </si>
  <si>
    <t>Grand Total-2 (Soft Skills and Comunication)</t>
  </si>
  <si>
    <t>Grand Total-(Skills Practical and Viva)</t>
  </si>
  <si>
    <t>Theory</t>
  </si>
  <si>
    <t>Grand Total-(Theory)</t>
  </si>
  <si>
    <t>Trainee Name</t>
  </si>
  <si>
    <t>UID No.</t>
  </si>
  <si>
    <t>Batch</t>
  </si>
  <si>
    <t>Taining Partner</t>
  </si>
  <si>
    <t>Date</t>
  </si>
  <si>
    <t>Signature of Assessor</t>
  </si>
  <si>
    <t>Marks Alloted</t>
  </si>
  <si>
    <t>Marks Awarded by Assessor</t>
  </si>
  <si>
    <t>Assessment Form (To be filled by Assessor for Each Trainee)</t>
  </si>
  <si>
    <t>HSS/ N 9603 (Act within the limits of one’s competence and authority)</t>
  </si>
  <si>
    <t>HSS/ N 9606 (Maintain a safe, healthy, and secure working environment)</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</si>
  <si>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</si>
  <si>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</si>
  <si>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</si>
  <si>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</si>
  <si>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</si>
  <si>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</si>
  <si>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</si>
  <si>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</si>
  <si>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</si>
  <si>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Soft Skills and Communication</t>
  </si>
  <si>
    <t>Total Marks (100)</t>
  </si>
  <si>
    <t>Observation/ Role Play</t>
  </si>
  <si>
    <t>1.HSS / N 5201: Maintain hygiene &amp; food safety</t>
  </si>
  <si>
    <t>PC1. Explain and implement temperature control techniques</t>
  </si>
  <si>
    <t>PC2. Maintain personal hygiene and ensure others maintain the same</t>
  </si>
  <si>
    <t>PC3. Maintain cleanliness of food handling, storage and serving areas</t>
  </si>
  <si>
    <t>PC4. Maintain cleanliness of all equipment, utensils and tools coming in contact with food</t>
  </si>
  <si>
    <t>PC5. Ensure food waste is removed promptly from food handling, storage and serving areas</t>
  </si>
  <si>
    <t>PC6. Ensure food waste is not allowed to contaminate other areas/ items in the food handling, storage or serving areas</t>
  </si>
  <si>
    <t>PC7. Follow cooking and serving practices as specified for different food items</t>
  </si>
  <si>
    <t>PC8. Follow proper disposal techniques for food waste, contaminated food or expired food</t>
  </si>
  <si>
    <t>PC9. Follow proper serving practices for cooked and raw food</t>
  </si>
  <si>
    <t>PC10. Prevent cross contamination or direct contamination of food</t>
  </si>
  <si>
    <t>PC 11. Keep hands clean and wash them after unhygienic activities</t>
  </si>
  <si>
    <t>PC 12. Maintain storage areas in a clean and hygienic condition</t>
  </si>
  <si>
    <t>PC 13. Report deliveries of food items promptly to the proper person</t>
  </si>
  <si>
    <t>PC 14. Deal with unexpected situations effectively and inform the proper person where appropriate</t>
  </si>
  <si>
    <t>2. HSS / N 5202: Store food safely and prevent contamination</t>
  </si>
  <si>
    <t>PC1. Understand and implement different food storage practices for different types of foods</t>
  </si>
  <si>
    <t>PC2. Use and operate storage equipment</t>
  </si>
  <si>
    <t>PC3. Follow hygiene and sanitation protocols</t>
  </si>
  <si>
    <t>PC4. Explain inventory management processes such as FIFO to prevent food wastage</t>
  </si>
  <si>
    <t>PC5. Identify signs of decay and contamination of food</t>
  </si>
  <si>
    <t>3.HSS/ N 5203: Handle food safely to avoid contamination</t>
  </si>
  <si>
    <t>PC1. Explain temperature control techniques</t>
  </si>
  <si>
    <t>PC3. Follow cooking and serving practices as specified for different food items</t>
  </si>
  <si>
    <t>PC4. Follow serving practices for cooked and raw food</t>
  </si>
  <si>
    <t>PC5. Prevent cross contamination or direct contamination of food</t>
  </si>
  <si>
    <t>4. HSS / N 5204: Select a therapeutic diet/ menu</t>
  </si>
  <si>
    <t>PC1. Understand patients’ nutritional requirement and design a diet accordingly</t>
  </si>
  <si>
    <t>PC2. Understand patients’ cultural and religious preference and modify diet accordingly</t>
  </si>
  <si>
    <t>PC3. Avoid foods or products that can lead to allergies or intolerance among patients</t>
  </si>
  <si>
    <t>PC4. Select menu and plan it in congruence with the medical treatment plan</t>
  </si>
  <si>
    <t>PC5. Report progression and modify diet accordingly</t>
  </si>
  <si>
    <t>5. HSS / N 5205: Prepare food safely to maintain nutritive value and avoid
contamination</t>
  </si>
  <si>
    <t>PC1. Use different food preparation techniques</t>
  </si>
  <si>
    <t>PC2. Use kitchen utensils and equipment</t>
  </si>
  <si>
    <t>PC3. Maintain temperature control from the time to food is prepared to the time it is served</t>
  </si>
  <si>
    <t>PC4. Follow personal hygiene and protect the food from contamination</t>
  </si>
  <si>
    <t>PC5. Record changes in colour, texture or odour of food being used for preparation and discard it as per specified guidelines.</t>
  </si>
  <si>
    <t>6. HSS/ N 5206: Educate patient on dietary restrictions</t>
  </si>
  <si>
    <t>PC1. Design dietary menu and educational brochures for a patient depending upon their health condition</t>
  </si>
  <si>
    <t>PC2. Customise dietary education based on the food preferences of the patients</t>
  </si>
  <si>
    <t>Part 1 (Pick one field randomly carrying 50 marks)</t>
  </si>
  <si>
    <t>1. Attitude</t>
  </si>
  <si>
    <t>HSS/ N 9607 (Practice Code of conduct while performing duties)</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</si>
  <si>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</si>
  <si>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</si>
  <si>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</si>
  <si>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</si>
  <si>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</si>
  <si>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</si>
  <si>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</si>
  <si>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Attitude Total</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</si>
  <si>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</si>
  <si>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</si>
  <si>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</si>
  <si>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</si>
  <si>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</si>
  <si>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</si>
  <si>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</si>
  <si>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</si>
  <si>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</si>
  <si>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</si>
  <si>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</si>
  <si>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HSS/ N 9610: Follow infection control policies and procedures</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</si>
  <si>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</si>
  <si>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</si>
  <si>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</si>
  <si>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</si>
  <si>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</si>
  <si>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</si>
  <si>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</si>
  <si>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</si>
  <si>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</si>
  <si>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</si>
  <si>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</si>
  <si>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</si>
  <si>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</si>
  <si>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</si>
  <si>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</si>
  <si>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</si>
  <si>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</si>
  <si>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</si>
  <si>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</si>
  <si>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</si>
  <si>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</si>
  <si>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</si>
  <si>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</si>
  <si>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</si>
  <si>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</si>
  <si>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</si>
  <si>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</si>
  <si>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</si>
  <si>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</si>
  <si>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3.HSS / N 5202: Store food safely and prevent contamination</t>
  </si>
  <si>
    <t>HSS/ N 5203: Handle food safely to avoid contamination</t>
  </si>
  <si>
    <t xml:space="preserve"> HSS / N 5204: Select a therapeutic diet/ menu</t>
  </si>
  <si>
    <t>HSS/ N 5206: Educate patient on dietary restrictions</t>
  </si>
  <si>
    <t>TOTAL</t>
  </si>
  <si>
    <t>Dispose of waste safely in accordance with policies and procedures of the organisation and legislative requirements</t>
  </si>
  <si>
    <t xml:space="preserve"> HSS / N 5205: Prepare food safely to maintain nutritive value and avoid contamination</t>
  </si>
  <si>
    <t>Diet Assistant</t>
  </si>
  <si>
    <t>PASS/FAIL</t>
  </si>
  <si>
    <t>Overall Result</t>
  </si>
  <si>
    <t>Criteria is to pass in both theory and practical individually. If fail in any one of them, then candidate is fail</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</si>
  <si>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</si>
  <si>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</si>
  <si>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Passing Criteria for cumulative NOS (whole theory)</t>
  </si>
  <si>
    <t>Pass/Fail</t>
  </si>
  <si>
    <t>Pick all NOS totalling 80 marks</t>
  </si>
  <si>
    <t>Weightage</t>
  </si>
  <si>
    <t>Pass/Fail in NOS</t>
  </si>
  <si>
    <t>Select all NOS totalling 20</t>
  </si>
  <si>
    <t xml:space="preserve">Question Paper would consist of Skills Practical of any 2 selected NOS from subject domain and any 3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</si>
  <si>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Passing Criteria for cumulative NOS (whole practical)</t>
  </si>
  <si>
    <t>1. Safety management</t>
  </si>
  <si>
    <t xml:space="preserve">2. Waste Management  </t>
  </si>
  <si>
    <t>Part 2 (Pick one field as per NOS marked carrying 50 marks)</t>
  </si>
  <si>
    <t>Pick one field from both parts each carrying 50 marks totalling 100</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</si>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</sst>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2"/>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5">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0" fillId="0" borderId="1" xfId="0" applyFont="1" applyBorder="1" applyAlignment="1">
      <alignment horizontal="center" vertical="center"/>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Font="1" applyBorder="1" applyAlignment="1">
      <alignment vertical="justify" wrapText="1"/>
    </xf>
    <xf numFmtId="0" fontId="2" fillId="9" borderId="1" xfId="0" applyFont="1" applyFill="1" applyBorder="1" applyAlignment="1">
      <alignment horizontal="center"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2" borderId="5" xfId="0" applyFill="1" applyBorder="1" applyAlignment="1">
      <alignment horizontal="center"/>
    </xf>
    <xf numFmtId="0" fontId="0" fillId="2" borderId="5" xfId="0" applyFill="1" applyBorder="1" applyAlignment="1">
      <alignment horizontal="center" wrapText="1"/>
    </xf>
    <xf numFmtId="0" fontId="0" fillId="0" borderId="1" xfId="0" applyBorder="1" applyAlignment="1">
      <alignment horizontal="left" vertical="top"/>
    </xf>
    <xf numFmtId="0" fontId="0" fillId="0" borderId="16" xfId="0" applyBorder="1" applyAlignment="1">
      <alignment horizontal="center" wrapText="1"/>
    </xf>
    <xf numFmtId="0" fontId="0" fillId="0" borderId="16" xfId="0" applyBorder="1"/>
    <xf numFmtId="0" fontId="0" fillId="0" borderId="17" xfId="0" applyBorder="1"/>
    <xf numFmtId="0" fontId="0" fillId="0" borderId="18" xfId="0"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9" xfId="0" applyBorder="1" applyAlignment="1">
      <alignment horizontal="center" vertical="top" wrapText="1"/>
    </xf>
    <xf numFmtId="0" fontId="2" fillId="2" borderId="2" xfId="0" applyFont="1" applyFill="1" applyBorder="1" applyAlignment="1">
      <alignment horizontal="center" wrapText="1"/>
    </xf>
    <xf numFmtId="0" fontId="0" fillId="0" borderId="19" xfId="0" applyBorder="1" applyAlignment="1">
      <alignment wrapText="1"/>
    </xf>
    <xf numFmtId="0" fontId="0" fillId="0" borderId="2" xfId="0" applyBorder="1" applyAlignment="1">
      <alignment wrapText="1"/>
    </xf>
    <xf numFmtId="0" fontId="0" fillId="0" borderId="20" xfId="0" applyBorder="1" applyAlignment="1">
      <alignment wrapText="1"/>
    </xf>
    <xf numFmtId="0" fontId="0" fillId="2" borderId="21" xfId="0" applyFill="1" applyBorder="1" applyAlignment="1">
      <alignment wrapText="1"/>
    </xf>
    <xf numFmtId="0" fontId="9" fillId="9" borderId="22" xfId="0" applyFont="1" applyFill="1" applyBorder="1" applyAlignment="1">
      <alignment horizontal="left" wrapText="1"/>
    </xf>
    <xf numFmtId="0" fontId="9" fillId="9" borderId="8" xfId="0" applyFont="1" applyFill="1" applyBorder="1" applyAlignment="1">
      <alignment horizontal="left" wrapText="1"/>
    </xf>
    <xf numFmtId="0" fontId="9" fillId="9" borderId="2" xfId="0" applyFont="1" applyFill="1" applyBorder="1" applyAlignment="1">
      <alignment horizontal="left" wrapText="1"/>
    </xf>
    <xf numFmtId="0" fontId="9" fillId="9" borderId="20" xfId="0" applyFont="1" applyFill="1" applyBorder="1" applyAlignment="1">
      <alignment horizontal="left" wrapText="1"/>
    </xf>
    <xf numFmtId="0" fontId="9" fillId="2" borderId="21" xfId="0" applyFont="1" applyFill="1" applyBorder="1" applyAlignment="1">
      <alignment horizontal="left" wrapText="1"/>
    </xf>
    <xf numFmtId="0" fontId="0" fillId="0" borderId="23" xfId="0" applyBorder="1"/>
    <xf numFmtId="0" fontId="0" fillId="2" borderId="24" xfId="0" applyFill="1" applyBorder="1" applyAlignment="1">
      <alignment wrapText="1"/>
    </xf>
    <xf numFmtId="0" fontId="0" fillId="0" borderId="23" xfId="0" applyBorder="1" applyAlignment="1">
      <alignment wrapText="1"/>
    </xf>
    <xf numFmtId="0" fontId="0" fillId="0" borderId="0" xfId="0" applyBorder="1" applyAlignment="1">
      <alignment vertical="justify" wrapText="1"/>
    </xf>
    <xf numFmtId="0" fontId="0" fillId="0" borderId="23" xfId="0" applyBorder="1" applyAlignment="1">
      <alignment horizontal="center" vertical="top" wrapText="1"/>
    </xf>
    <xf numFmtId="0" fontId="0" fillId="2" borderId="24" xfId="0" applyFill="1" applyBorder="1" applyAlignment="1">
      <alignment vertical="justify"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wrapText="1"/>
    </xf>
    <xf numFmtId="0" fontId="8" fillId="7" borderId="1" xfId="0" applyFont="1" applyFill="1" applyBorder="1" applyAlignment="1">
      <alignment horizontal="center" wrapText="1"/>
    </xf>
    <xf numFmtId="0" fontId="7" fillId="9" borderId="1" xfId="0" applyFont="1" applyFill="1" applyBorder="1" applyAlignment="1">
      <alignment vertical="center" wrapText="1"/>
    </xf>
    <xf numFmtId="0" fontId="0" fillId="0" borderId="2" xfId="0" applyBorder="1" applyAlignment="1">
      <alignment vertical="justify" wrapText="1"/>
    </xf>
    <xf numFmtId="0" fontId="0" fillId="0" borderId="2" xfId="0" applyFont="1" applyBorder="1" applyAlignment="1">
      <alignment vertical="justify" wrapText="1"/>
    </xf>
    <xf numFmtId="0" fontId="0" fillId="2" borderId="2" xfId="0" applyFill="1" applyBorder="1" applyAlignment="1">
      <alignment vertical="justify" wrapText="1"/>
    </xf>
    <xf numFmtId="0" fontId="0" fillId="0" borderId="8" xfId="0" applyBorder="1" applyAlignment="1">
      <alignment vertical="justify" wrapText="1"/>
    </xf>
    <xf numFmtId="0" fontId="0" fillId="0" borderId="13" xfId="0" applyBorder="1" applyAlignment="1">
      <alignment wrapText="1"/>
    </xf>
    <xf numFmtId="0" fontId="0" fillId="0" borderId="8" xfId="0" applyBorder="1" applyAlignment="1">
      <alignment wrapText="1"/>
    </xf>
    <xf numFmtId="0" fontId="2" fillId="9" borderId="13" xfId="0" applyFont="1" applyFill="1" applyBorder="1" applyAlignment="1">
      <alignment horizontal="center" wrapText="1"/>
    </xf>
    <xf numFmtId="0" fontId="2" fillId="9" borderId="2" xfId="0" applyFont="1" applyFill="1" applyBorder="1" applyAlignment="1">
      <alignment horizontal="center" wrapText="1"/>
    </xf>
    <xf numFmtId="0" fontId="8" fillId="7" borderId="1" xfId="0" applyFont="1" applyFill="1" applyBorder="1" applyAlignment="1">
      <alignment wrapText="1"/>
    </xf>
    <xf numFmtId="0" fontId="8" fillId="9" borderId="0" xfId="0" applyFont="1" applyFill="1" applyBorder="1" applyAlignment="1">
      <alignment wrapText="1"/>
    </xf>
    <xf numFmtId="0" fontId="0" fillId="2" borderId="1" xfId="0" applyFill="1" applyBorder="1" applyAlignment="1">
      <alignment horizontal="center" vertical="center"/>
    </xf>
    <xf numFmtId="0" fontId="0" fillId="2" borderId="1" xfId="0" applyFill="1" applyBorder="1" applyAlignment="1">
      <alignment wrapText="1"/>
    </xf>
    <xf numFmtId="0" fontId="0" fillId="0" borderId="0" xfId="0" applyBorder="1" applyAlignment="1">
      <alignment vertical="center"/>
    </xf>
    <xf numFmtId="0" fontId="0" fillId="0" borderId="0" xfId="0" applyBorder="1" applyAlignment="1">
      <alignment horizontal="center"/>
    </xf>
    <xf numFmtId="0" fontId="0" fillId="0" borderId="0" xfId="0" applyBorder="1" applyAlignment="1">
      <alignment horizontal="center" vertical="center"/>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8" fillId="7" borderId="1"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1" xfId="0" applyFont="1" applyFill="1" applyBorder="1" applyAlignment="1">
      <alignment horizont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2" fillId="9" borderId="5" xfId="0" applyFont="1" applyFill="1" applyBorder="1" applyAlignment="1">
      <alignment horizontal="center" wrapText="1"/>
    </xf>
    <xf numFmtId="0" fontId="2" fillId="9" borderId="7" xfId="0" applyFont="1" applyFill="1" applyBorder="1" applyAlignment="1">
      <alignment horizontal="center" wrapText="1"/>
    </xf>
    <xf numFmtId="0" fontId="2" fillId="2" borderId="5" xfId="0" applyFont="1" applyFill="1" applyBorder="1" applyAlignment="1">
      <alignment horizont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left" vertical="top" wrapText="1"/>
    </xf>
    <xf numFmtId="0" fontId="2"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0" fontId="7" fillId="10"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center" vertical="center" wrapText="1"/>
    </xf>
    <xf numFmtId="0" fontId="7" fillId="0" borderId="4"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1" fillId="2" borderId="1" xfId="0" applyFont="1" applyFill="1" applyBorder="1" applyAlignment="1">
      <alignment horizontal="center" vertical="top"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7" fillId="10" borderId="1" xfId="0" applyFont="1" applyFill="1" applyBorder="1" applyAlignment="1">
      <alignment horizontal="center" wrapText="1"/>
    </xf>
    <xf numFmtId="0" fontId="6" fillId="10" borderId="1" xfId="0" applyFont="1" applyFill="1" applyBorder="1" applyAlignment="1">
      <alignment horizontal="center"/>
    </xf>
    <xf numFmtId="0" fontId="8" fillId="7"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8" fillId="0" borderId="1" xfId="0" applyFont="1" applyFill="1" applyBorder="1" applyAlignment="1">
      <alignment horizontal="center" vertical="top"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exure%208-%20Assessment%20Critera%20Template_C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Practical &amp; Viva "/>
      <sheetName val="Theory"/>
    </sheetNames>
    <sheetDataSet>
      <sheetData sheetId="0"/>
      <sheetData sheetId="1">
        <row r="9">
          <cell r="G9">
            <v>0</v>
          </cell>
        </row>
        <row r="10">
          <cell r="G10">
            <v>0</v>
          </cell>
        </row>
        <row r="11">
          <cell r="G1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8" zoomScaleNormal="78" workbookViewId="0">
      <selection activeCell="L11" sqref="L11"/>
    </sheetView>
  </sheetViews>
  <sheetFormatPr defaultRowHeight="15" x14ac:dyDescent="0.25"/>
  <cols>
    <col min="1" max="1" width="22.7109375" style="10" customWidth="1"/>
    <col min="2" max="2" width="60.7109375" style="10" customWidth="1"/>
    <col min="3" max="3" width="18.85546875" style="10" customWidth="1"/>
    <col min="4" max="4" width="9.140625" style="2"/>
    <col min="5" max="5" width="11.140625" style="10" customWidth="1"/>
    <col min="6" max="6" width="11.28515625" style="10" customWidth="1"/>
    <col min="7" max="7" width="10.28515625" style="10" customWidth="1"/>
    <col min="8" max="8" width="9.5703125" style="10" customWidth="1"/>
    <col min="9" max="9" width="12.42578125" style="10" customWidth="1"/>
    <col min="10" max="16384" width="9.140625" style="10"/>
  </cols>
  <sheetData>
    <row r="1" spans="1:11" x14ac:dyDescent="0.25">
      <c r="A1" s="69" t="s">
        <v>175</v>
      </c>
      <c r="B1" s="68"/>
      <c r="C1" s="70"/>
      <c r="D1" s="70"/>
      <c r="E1" s="68"/>
      <c r="F1" s="68"/>
      <c r="G1" s="69" t="s">
        <v>176</v>
      </c>
      <c r="H1" s="69"/>
      <c r="I1" s="69"/>
    </row>
    <row r="2" spans="1:11" x14ac:dyDescent="0.25">
      <c r="A2" s="69"/>
      <c r="B2" s="68"/>
      <c r="C2" s="70"/>
      <c r="D2" s="70"/>
      <c r="E2" s="68"/>
      <c r="F2" s="68"/>
      <c r="G2" s="69"/>
      <c r="H2" s="69"/>
      <c r="I2" s="69"/>
    </row>
    <row r="3" spans="1:11" x14ac:dyDescent="0.25">
      <c r="A3" s="69"/>
      <c r="B3" s="68"/>
      <c r="C3" s="70"/>
      <c r="D3" s="70"/>
      <c r="E3" s="68"/>
      <c r="F3" s="68"/>
      <c r="G3" s="69"/>
      <c r="H3" s="69"/>
      <c r="I3" s="69"/>
    </row>
    <row r="4" spans="1:11" ht="42.75" customHeight="1" x14ac:dyDescent="0.25">
      <c r="A4" s="69"/>
      <c r="B4" s="68"/>
      <c r="C4" s="70"/>
      <c r="D4" s="70"/>
      <c r="E4" s="68"/>
      <c r="F4" s="68"/>
      <c r="G4" s="69"/>
      <c r="H4" s="69"/>
      <c r="I4" s="69"/>
    </row>
    <row r="5" spans="1:11" ht="15" customHeight="1" x14ac:dyDescent="0.3">
      <c r="A5" s="71" t="s">
        <v>42</v>
      </c>
      <c r="B5" s="71"/>
      <c r="C5" s="71"/>
      <c r="D5" s="71"/>
      <c r="E5" s="71"/>
      <c r="F5" s="71"/>
      <c r="G5" s="71"/>
      <c r="H5" s="71"/>
      <c r="I5" s="71"/>
    </row>
    <row r="6" spans="1:11" ht="18.75" x14ac:dyDescent="0.3">
      <c r="A6" s="11" t="s">
        <v>6</v>
      </c>
      <c r="B6" s="15" t="s">
        <v>157</v>
      </c>
      <c r="C6" s="11" t="s">
        <v>34</v>
      </c>
      <c r="D6" s="72"/>
      <c r="E6" s="72"/>
      <c r="F6" s="11" t="s">
        <v>35</v>
      </c>
      <c r="G6" s="13"/>
      <c r="H6" s="11" t="s">
        <v>36</v>
      </c>
      <c r="I6" s="14"/>
    </row>
    <row r="7" spans="1:11" ht="21.75" customHeight="1" x14ac:dyDescent="0.35">
      <c r="A7" s="11" t="s">
        <v>4</v>
      </c>
      <c r="B7" s="16"/>
      <c r="C7" s="11" t="s">
        <v>37</v>
      </c>
      <c r="D7" s="73"/>
      <c r="E7" s="73"/>
      <c r="F7" s="11" t="s">
        <v>38</v>
      </c>
      <c r="G7" s="73"/>
      <c r="H7" s="73"/>
      <c r="I7" s="73"/>
    </row>
    <row r="8" spans="1:11" ht="25.5" customHeight="1" x14ac:dyDescent="0.3">
      <c r="A8" s="11" t="s">
        <v>5</v>
      </c>
      <c r="B8" s="15" t="s">
        <v>7</v>
      </c>
      <c r="C8" s="74" t="s">
        <v>46</v>
      </c>
      <c r="D8" s="74"/>
      <c r="E8" s="74"/>
      <c r="F8" s="72"/>
      <c r="G8" s="72"/>
      <c r="H8" s="72"/>
      <c r="I8" s="72"/>
    </row>
    <row r="9" spans="1:11" ht="25.5" customHeight="1" x14ac:dyDescent="0.25">
      <c r="A9" s="74" t="s">
        <v>47</v>
      </c>
      <c r="B9" s="74"/>
      <c r="C9" s="74"/>
      <c r="D9" s="74"/>
      <c r="E9" s="74"/>
      <c r="F9" s="74"/>
      <c r="G9" s="74"/>
      <c r="H9" s="74"/>
      <c r="I9" s="74"/>
      <c r="J9" s="3"/>
      <c r="K9" s="3"/>
    </row>
    <row r="10" spans="1:11" ht="25.5" customHeight="1" x14ac:dyDescent="0.25">
      <c r="A10" s="75" t="s">
        <v>48</v>
      </c>
      <c r="B10" s="75"/>
      <c r="C10" s="75"/>
      <c r="D10" s="75"/>
      <c r="E10" s="75"/>
      <c r="F10" s="75"/>
      <c r="G10" s="75"/>
      <c r="H10" s="75"/>
      <c r="I10" s="75"/>
      <c r="J10" s="3"/>
      <c r="K10" s="3"/>
    </row>
    <row r="11" spans="1:11" ht="25.5" customHeight="1" x14ac:dyDescent="0.25">
      <c r="A11" s="75"/>
      <c r="B11" s="75"/>
      <c r="C11" s="75" t="s">
        <v>40</v>
      </c>
      <c r="D11" s="75"/>
      <c r="E11" s="75"/>
      <c r="F11" s="75"/>
      <c r="G11" s="75" t="s">
        <v>41</v>
      </c>
      <c r="H11" s="75"/>
      <c r="I11" s="75"/>
      <c r="J11" s="3"/>
      <c r="K11" s="3"/>
    </row>
    <row r="12" spans="1:11" ht="25.5" customHeight="1" x14ac:dyDescent="0.25">
      <c r="A12" s="76" t="s">
        <v>29</v>
      </c>
      <c r="B12" s="76"/>
      <c r="C12" s="77">
        <v>400</v>
      </c>
      <c r="D12" s="77"/>
      <c r="E12" s="77"/>
      <c r="F12" s="77"/>
      <c r="G12" s="77">
        <f>'[1]Practical &amp; Viva '!G9</f>
        <v>0</v>
      </c>
      <c r="H12" s="77"/>
      <c r="I12" s="77"/>
      <c r="J12" s="3"/>
      <c r="K12" s="3"/>
    </row>
    <row r="13" spans="1:11" ht="25.5" customHeight="1" x14ac:dyDescent="0.25">
      <c r="A13" s="76" t="s">
        <v>30</v>
      </c>
      <c r="B13" s="76"/>
      <c r="C13" s="77">
        <v>100</v>
      </c>
      <c r="D13" s="77"/>
      <c r="E13" s="77"/>
      <c r="F13" s="77"/>
      <c r="G13" s="77">
        <f>'[1]Practical &amp; Viva '!G10</f>
        <v>0</v>
      </c>
      <c r="H13" s="77"/>
      <c r="I13" s="77"/>
      <c r="J13" s="3"/>
      <c r="K13" s="3"/>
    </row>
    <row r="14" spans="1:11" ht="25.5" customHeight="1" x14ac:dyDescent="0.25">
      <c r="A14" s="76" t="s">
        <v>31</v>
      </c>
      <c r="B14" s="76"/>
      <c r="C14" s="77">
        <f>SUM(C12,C13)</f>
        <v>500</v>
      </c>
      <c r="D14" s="77"/>
      <c r="E14" s="77"/>
      <c r="F14" s="77"/>
      <c r="G14" s="77">
        <f>'[1]Practical &amp; Viva '!G11</f>
        <v>0</v>
      </c>
      <c r="H14" s="77"/>
      <c r="I14" s="77"/>
      <c r="J14" s="3"/>
      <c r="K14" s="3"/>
    </row>
    <row r="15" spans="1:11" ht="25.5" customHeight="1" x14ac:dyDescent="0.3">
      <c r="A15" s="78" t="s">
        <v>170</v>
      </c>
      <c r="B15" s="79"/>
      <c r="C15" s="80">
        <v>0.8</v>
      </c>
      <c r="D15" s="80"/>
      <c r="E15" s="80"/>
      <c r="F15" s="80"/>
      <c r="G15" s="81" t="s">
        <v>164</v>
      </c>
      <c r="H15" s="81"/>
      <c r="I15" s="81"/>
      <c r="J15" s="3"/>
      <c r="K15" s="3"/>
    </row>
    <row r="16" spans="1:11" ht="25.5" customHeight="1" x14ac:dyDescent="0.25">
      <c r="A16" s="75" t="s">
        <v>49</v>
      </c>
      <c r="B16" s="75"/>
      <c r="C16" s="75"/>
      <c r="D16" s="75"/>
      <c r="E16" s="75"/>
      <c r="F16" s="75"/>
      <c r="G16" s="75"/>
      <c r="H16" s="75"/>
      <c r="I16" s="75"/>
    </row>
    <row r="17" spans="1:11" ht="25.5" customHeight="1" x14ac:dyDescent="0.25">
      <c r="A17" s="75"/>
      <c r="B17" s="75"/>
      <c r="C17" s="75" t="s">
        <v>40</v>
      </c>
      <c r="D17" s="75"/>
      <c r="E17" s="75"/>
      <c r="F17" s="75"/>
      <c r="G17" s="75" t="s">
        <v>41</v>
      </c>
      <c r="H17" s="75"/>
      <c r="I17" s="75"/>
      <c r="J17" s="3"/>
      <c r="K17" s="3"/>
    </row>
    <row r="18" spans="1:11" ht="25.5" customHeight="1" x14ac:dyDescent="0.3">
      <c r="A18" s="76" t="s">
        <v>29</v>
      </c>
      <c r="B18" s="76"/>
      <c r="C18" s="81">
        <v>80</v>
      </c>
      <c r="D18" s="81"/>
      <c r="E18" s="81"/>
      <c r="F18" s="81"/>
      <c r="G18" s="82" t="e">
        <f>#REF!</f>
        <v>#REF!</v>
      </c>
      <c r="H18" s="82"/>
      <c r="I18" s="82"/>
    </row>
    <row r="19" spans="1:11" ht="25.5" customHeight="1" x14ac:dyDescent="0.3">
      <c r="A19" s="76" t="s">
        <v>30</v>
      </c>
      <c r="B19" s="76"/>
      <c r="C19" s="81">
        <v>20</v>
      </c>
      <c r="D19" s="81"/>
      <c r="E19" s="81"/>
      <c r="F19" s="81"/>
      <c r="G19" s="82" t="e">
        <f>#REF!</f>
        <v>#REF!</v>
      </c>
      <c r="H19" s="82"/>
      <c r="I19" s="82"/>
    </row>
    <row r="20" spans="1:11" ht="25.5" customHeight="1" x14ac:dyDescent="0.3">
      <c r="A20" s="76" t="s">
        <v>33</v>
      </c>
      <c r="B20" s="76"/>
      <c r="C20" s="81">
        <f>SUM(C18,C19)</f>
        <v>100</v>
      </c>
      <c r="D20" s="81"/>
      <c r="E20" s="81"/>
      <c r="F20" s="81"/>
      <c r="G20" s="82" t="e">
        <f>#REF!</f>
        <v>#REF!</v>
      </c>
      <c r="H20" s="82"/>
      <c r="I20" s="82"/>
    </row>
    <row r="21" spans="1:11" ht="25.5" customHeight="1" x14ac:dyDescent="0.3">
      <c r="A21" s="78" t="s">
        <v>163</v>
      </c>
      <c r="B21" s="79"/>
      <c r="C21" s="80">
        <v>0.5</v>
      </c>
      <c r="D21" s="80"/>
      <c r="E21" s="80"/>
      <c r="F21" s="80"/>
      <c r="G21" s="81" t="s">
        <v>164</v>
      </c>
      <c r="H21" s="81"/>
      <c r="I21" s="81"/>
      <c r="J21" s="3"/>
      <c r="K21" s="3"/>
    </row>
    <row r="22" spans="1:11" ht="25.5" customHeight="1" x14ac:dyDescent="0.25">
      <c r="A22" s="83" t="s">
        <v>50</v>
      </c>
      <c r="B22" s="83"/>
      <c r="C22" s="83">
        <f>SUM(C14,C20)</f>
        <v>600</v>
      </c>
      <c r="D22" s="83"/>
      <c r="E22" s="83"/>
      <c r="F22" s="83"/>
      <c r="G22" s="83" t="e">
        <f>SUM(G14,G20)</f>
        <v>#REF!</v>
      </c>
      <c r="H22" s="83"/>
      <c r="I22" s="83"/>
    </row>
    <row r="23" spans="1:11" ht="56.25" customHeight="1" x14ac:dyDescent="0.25">
      <c r="A23" s="84" t="s">
        <v>159</v>
      </c>
      <c r="B23" s="85"/>
      <c r="C23" s="86" t="s">
        <v>160</v>
      </c>
      <c r="D23" s="87"/>
      <c r="E23" s="87"/>
      <c r="F23" s="88"/>
      <c r="G23" s="86" t="s">
        <v>158</v>
      </c>
      <c r="H23" s="87"/>
      <c r="I23" s="88"/>
      <c r="J23" s="3"/>
      <c r="K23" s="3"/>
    </row>
  </sheetData>
  <mergeCells count="49">
    <mergeCell ref="A22:B22"/>
    <mergeCell ref="C22:F22"/>
    <mergeCell ref="G22:I22"/>
    <mergeCell ref="A23:B23"/>
    <mergeCell ref="C23:F23"/>
    <mergeCell ref="G23:I23"/>
    <mergeCell ref="A20:B20"/>
    <mergeCell ref="C20:F20"/>
    <mergeCell ref="G20:I20"/>
    <mergeCell ref="A21:B21"/>
    <mergeCell ref="C21:F21"/>
    <mergeCell ref="G21:I21"/>
    <mergeCell ref="A18:B18"/>
    <mergeCell ref="C18:F18"/>
    <mergeCell ref="G18:I18"/>
    <mergeCell ref="A19:B19"/>
    <mergeCell ref="C19:F19"/>
    <mergeCell ref="G19:I19"/>
    <mergeCell ref="A15:B15"/>
    <mergeCell ref="C15:F15"/>
    <mergeCell ref="G15:I15"/>
    <mergeCell ref="A16:I16"/>
    <mergeCell ref="A17:B17"/>
    <mergeCell ref="C17:F17"/>
    <mergeCell ref="G17:I17"/>
    <mergeCell ref="A13:B13"/>
    <mergeCell ref="C13:F13"/>
    <mergeCell ref="G13:I13"/>
    <mergeCell ref="A14:B14"/>
    <mergeCell ref="C14:F14"/>
    <mergeCell ref="G14:I14"/>
    <mergeCell ref="A10:I10"/>
    <mergeCell ref="A11:B11"/>
    <mergeCell ref="C11:F11"/>
    <mergeCell ref="G11:I11"/>
    <mergeCell ref="A12:B12"/>
    <mergeCell ref="C12:F12"/>
    <mergeCell ref="G12:I12"/>
    <mergeCell ref="D7:E7"/>
    <mergeCell ref="G7:I7"/>
    <mergeCell ref="C8:E8"/>
    <mergeCell ref="F8:I8"/>
    <mergeCell ref="A9:B9"/>
    <mergeCell ref="C9:I9"/>
    <mergeCell ref="A1:A4"/>
    <mergeCell ref="C1:D4"/>
    <mergeCell ref="G1:I4"/>
    <mergeCell ref="A5:I5"/>
    <mergeCell ref="D6:E6"/>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78" zoomScaleNormal="78" workbookViewId="0">
      <selection activeCell="A7" sqref="A7:XFD7"/>
    </sheetView>
  </sheetViews>
  <sheetFormatPr defaultRowHeight="15" x14ac:dyDescent="0.25"/>
  <cols>
    <col min="1" max="1" width="24.85546875" style="10" customWidth="1"/>
    <col min="2" max="2" width="60.7109375" style="10" customWidth="1"/>
    <col min="3" max="3" width="18.85546875" style="10" customWidth="1"/>
    <col min="4" max="4" width="9.140625" style="2"/>
    <col min="5" max="5" width="11.140625" style="10" customWidth="1"/>
    <col min="6" max="6" width="11.28515625" style="10" customWidth="1"/>
    <col min="7" max="7" width="10.28515625" style="10" customWidth="1"/>
    <col min="8" max="8" width="9.5703125" style="10" customWidth="1"/>
    <col min="9" max="9" width="12.42578125" style="10" customWidth="1"/>
    <col min="10" max="16384" width="9.140625" style="10"/>
  </cols>
  <sheetData>
    <row r="1" spans="1:11" ht="15" customHeight="1" x14ac:dyDescent="0.3">
      <c r="A1" s="71" t="s">
        <v>42</v>
      </c>
      <c r="B1" s="71"/>
      <c r="C1" s="71"/>
      <c r="D1" s="71"/>
      <c r="E1" s="71"/>
      <c r="F1" s="71"/>
      <c r="G1" s="71"/>
      <c r="H1" s="71"/>
      <c r="I1" s="71"/>
    </row>
    <row r="2" spans="1:11" ht="18.75" x14ac:dyDescent="0.3">
      <c r="A2" s="11" t="s">
        <v>6</v>
      </c>
      <c r="B2" s="15" t="s">
        <v>157</v>
      </c>
      <c r="C2" s="11" t="s">
        <v>34</v>
      </c>
      <c r="D2" s="72"/>
      <c r="E2" s="72"/>
      <c r="F2" s="11" t="s">
        <v>35</v>
      </c>
      <c r="G2" s="13"/>
      <c r="H2" s="11" t="s">
        <v>36</v>
      </c>
      <c r="I2" s="14"/>
    </row>
    <row r="3" spans="1:11" ht="21.75" customHeight="1" x14ac:dyDescent="0.35">
      <c r="A3" s="11" t="s">
        <v>4</v>
      </c>
      <c r="B3" s="16"/>
      <c r="C3" s="11" t="s">
        <v>37</v>
      </c>
      <c r="D3" s="73"/>
      <c r="E3" s="73"/>
      <c r="F3" s="11" t="s">
        <v>38</v>
      </c>
      <c r="G3" s="73"/>
      <c r="H3" s="73"/>
      <c r="I3" s="73"/>
    </row>
    <row r="4" spans="1:11" ht="25.5" customHeight="1" x14ac:dyDescent="0.3">
      <c r="A4" s="11" t="s">
        <v>5</v>
      </c>
      <c r="B4" s="15" t="s">
        <v>7</v>
      </c>
      <c r="C4" s="74" t="s">
        <v>46</v>
      </c>
      <c r="D4" s="74"/>
      <c r="E4" s="74"/>
      <c r="F4" s="72"/>
      <c r="G4" s="72"/>
      <c r="H4" s="72"/>
      <c r="I4" s="72"/>
    </row>
    <row r="5" spans="1:11" ht="25.5" customHeight="1" x14ac:dyDescent="0.25">
      <c r="A5" s="74" t="s">
        <v>47</v>
      </c>
      <c r="B5" s="74"/>
      <c r="C5" s="74"/>
      <c r="D5" s="74"/>
      <c r="E5" s="74"/>
      <c r="F5" s="74"/>
      <c r="G5" s="74"/>
      <c r="H5" s="74"/>
      <c r="I5" s="74"/>
      <c r="J5" s="3"/>
      <c r="K5" s="3"/>
    </row>
    <row r="6" spans="1:11" ht="25.5" customHeight="1" x14ac:dyDescent="0.25">
      <c r="A6" s="75" t="s">
        <v>48</v>
      </c>
      <c r="B6" s="75"/>
      <c r="C6" s="75"/>
      <c r="D6" s="75"/>
      <c r="E6" s="75"/>
      <c r="F6" s="75"/>
      <c r="G6" s="75"/>
      <c r="H6" s="75"/>
      <c r="I6" s="75"/>
      <c r="J6" s="3"/>
      <c r="K6" s="3"/>
    </row>
    <row r="7" spans="1:11" ht="76.5" customHeight="1" x14ac:dyDescent="0.25">
      <c r="A7" s="55" t="s">
        <v>161</v>
      </c>
      <c r="B7" s="115" t="s">
        <v>169</v>
      </c>
      <c r="C7" s="115"/>
      <c r="D7" s="115"/>
      <c r="E7" s="115"/>
      <c r="F7" s="115"/>
      <c r="G7" s="115"/>
      <c r="H7" s="115"/>
      <c r="I7" s="115"/>
      <c r="J7" s="3"/>
      <c r="K7" s="3"/>
    </row>
    <row r="8" spans="1:11" ht="25.5" customHeight="1" x14ac:dyDescent="0.25">
      <c r="A8" s="75"/>
      <c r="B8" s="75"/>
      <c r="C8" s="75" t="s">
        <v>40</v>
      </c>
      <c r="D8" s="75"/>
      <c r="E8" s="75"/>
      <c r="F8" s="75"/>
      <c r="G8" s="75" t="s">
        <v>41</v>
      </c>
      <c r="H8" s="75"/>
      <c r="I8" s="75"/>
      <c r="J8" s="3"/>
      <c r="K8" s="3"/>
    </row>
    <row r="9" spans="1:11" ht="25.5" customHeight="1" x14ac:dyDescent="0.25">
      <c r="A9" s="76" t="s">
        <v>29</v>
      </c>
      <c r="B9" s="76"/>
      <c r="C9" s="77">
        <v>400</v>
      </c>
      <c r="D9" s="77"/>
      <c r="E9" s="77"/>
      <c r="F9" s="77"/>
      <c r="G9" s="77" t="e">
        <f>#REF!</f>
        <v>#REF!</v>
      </c>
      <c r="H9" s="77"/>
      <c r="I9" s="77"/>
      <c r="J9" s="3"/>
      <c r="K9" s="3"/>
    </row>
    <row r="10" spans="1:11" ht="25.5" customHeight="1" x14ac:dyDescent="0.25">
      <c r="A10" s="76" t="s">
        <v>30</v>
      </c>
      <c r="B10" s="76"/>
      <c r="C10" s="77">
        <v>100</v>
      </c>
      <c r="D10" s="77"/>
      <c r="E10" s="77"/>
      <c r="F10" s="77"/>
      <c r="G10" s="77">
        <f>$G$133</f>
        <v>0</v>
      </c>
      <c r="H10" s="77"/>
      <c r="I10" s="77"/>
      <c r="J10" s="3"/>
      <c r="K10" s="3"/>
    </row>
    <row r="11" spans="1:11" ht="25.5" customHeight="1" x14ac:dyDescent="0.25">
      <c r="A11" s="116" t="s">
        <v>31</v>
      </c>
      <c r="B11" s="116"/>
      <c r="C11" s="117">
        <f>SUM(C9,C10)</f>
        <v>500</v>
      </c>
      <c r="D11" s="117"/>
      <c r="E11" s="117"/>
      <c r="F11" s="117"/>
      <c r="G11" s="117" t="e">
        <f>SUM(G9,G10)</f>
        <v>#REF!</v>
      </c>
      <c r="H11" s="117"/>
      <c r="I11" s="117"/>
      <c r="J11" s="3"/>
      <c r="K11" s="3"/>
    </row>
    <row r="12" spans="1:11" ht="25.5" customHeight="1" x14ac:dyDescent="0.25">
      <c r="A12" s="78" t="s">
        <v>52</v>
      </c>
      <c r="B12" s="124"/>
      <c r="C12" s="76" t="s">
        <v>53</v>
      </c>
      <c r="D12" s="76"/>
      <c r="E12" s="76"/>
      <c r="F12" s="76"/>
      <c r="G12" s="76"/>
      <c r="H12" s="76"/>
      <c r="I12" s="76"/>
    </row>
    <row r="13" spans="1:11" ht="28.5" customHeight="1" x14ac:dyDescent="0.25">
      <c r="A13" s="106" t="s">
        <v>27</v>
      </c>
      <c r="B13" s="106"/>
      <c r="C13" s="106" t="s">
        <v>51</v>
      </c>
      <c r="D13" s="106"/>
      <c r="E13" s="106"/>
      <c r="F13" s="106"/>
      <c r="G13" s="106"/>
      <c r="H13" s="106"/>
      <c r="I13" s="106"/>
    </row>
    <row r="14" spans="1:11" ht="28.5" customHeight="1" x14ac:dyDescent="0.25">
      <c r="A14" s="107" t="s">
        <v>25</v>
      </c>
      <c r="B14" s="107" t="s">
        <v>26</v>
      </c>
      <c r="C14" s="108" t="s">
        <v>45</v>
      </c>
      <c r="D14" s="109" t="s">
        <v>2</v>
      </c>
      <c r="E14" s="110" t="s">
        <v>0</v>
      </c>
      <c r="F14" s="110"/>
      <c r="G14" s="111" t="s">
        <v>41</v>
      </c>
      <c r="H14" s="111"/>
      <c r="I14" s="112" t="s">
        <v>167</v>
      </c>
    </row>
    <row r="15" spans="1:11" ht="36" customHeight="1" x14ac:dyDescent="0.25">
      <c r="A15" s="107"/>
      <c r="B15" s="107"/>
      <c r="C15" s="108"/>
      <c r="D15" s="109"/>
      <c r="E15" s="52" t="s">
        <v>28</v>
      </c>
      <c r="F15" s="51" t="s">
        <v>3</v>
      </c>
      <c r="G15" s="52" t="s">
        <v>28</v>
      </c>
      <c r="H15" s="51" t="s">
        <v>3</v>
      </c>
      <c r="I15" s="112"/>
    </row>
    <row r="16" spans="1:11" ht="32.25" customHeight="1" x14ac:dyDescent="0.25">
      <c r="A16" s="113" t="s">
        <v>57</v>
      </c>
      <c r="B16" s="6" t="s">
        <v>58</v>
      </c>
      <c r="C16" s="114">
        <v>200</v>
      </c>
      <c r="D16" s="7">
        <v>20</v>
      </c>
      <c r="E16" s="7">
        <v>10</v>
      </c>
      <c r="F16" s="7">
        <v>10</v>
      </c>
      <c r="G16" s="14"/>
      <c r="H16" s="14"/>
      <c r="I16" s="91"/>
    </row>
    <row r="17" spans="1:9" ht="32.25" customHeight="1" x14ac:dyDescent="0.25">
      <c r="A17" s="113"/>
      <c r="B17" s="21" t="s">
        <v>59</v>
      </c>
      <c r="C17" s="114"/>
      <c r="D17" s="7">
        <v>10</v>
      </c>
      <c r="E17" s="7">
        <v>2</v>
      </c>
      <c r="F17" s="7">
        <v>8</v>
      </c>
      <c r="G17" s="14"/>
      <c r="H17" s="14"/>
      <c r="I17" s="92"/>
    </row>
    <row r="18" spans="1:9" ht="32.25" customHeight="1" x14ac:dyDescent="0.25">
      <c r="A18" s="113"/>
      <c r="B18" s="6" t="s">
        <v>60</v>
      </c>
      <c r="C18" s="114"/>
      <c r="D18" s="7">
        <v>10</v>
      </c>
      <c r="E18" s="7">
        <v>2</v>
      </c>
      <c r="F18" s="7">
        <v>8</v>
      </c>
      <c r="G18" s="14"/>
      <c r="H18" s="14"/>
      <c r="I18" s="92"/>
    </row>
    <row r="19" spans="1:9" ht="32.25" customHeight="1" x14ac:dyDescent="0.25">
      <c r="A19" s="113"/>
      <c r="B19" s="6" t="s">
        <v>61</v>
      </c>
      <c r="C19" s="114"/>
      <c r="D19" s="7">
        <v>10</v>
      </c>
      <c r="E19" s="7">
        <v>5</v>
      </c>
      <c r="F19" s="7">
        <v>5</v>
      </c>
      <c r="G19" s="14"/>
      <c r="H19" s="14"/>
      <c r="I19" s="92"/>
    </row>
    <row r="20" spans="1:9" ht="32.25" customHeight="1" x14ac:dyDescent="0.25">
      <c r="A20" s="113"/>
      <c r="B20" s="6" t="s">
        <v>62</v>
      </c>
      <c r="C20" s="114"/>
      <c r="D20" s="7">
        <v>20</v>
      </c>
      <c r="E20" s="7">
        <v>2</v>
      </c>
      <c r="F20" s="7">
        <v>8</v>
      </c>
      <c r="G20" s="14"/>
      <c r="H20" s="14"/>
      <c r="I20" s="92"/>
    </row>
    <row r="21" spans="1:9" ht="32.25" customHeight="1" x14ac:dyDescent="0.25">
      <c r="A21" s="113"/>
      <c r="B21" s="6" t="s">
        <v>63</v>
      </c>
      <c r="C21" s="114"/>
      <c r="D21" s="7">
        <v>10</v>
      </c>
      <c r="E21" s="7">
        <v>5</v>
      </c>
      <c r="F21" s="7">
        <v>5</v>
      </c>
      <c r="G21" s="14"/>
      <c r="H21" s="14"/>
      <c r="I21" s="92"/>
    </row>
    <row r="22" spans="1:9" ht="32.25" customHeight="1" x14ac:dyDescent="0.25">
      <c r="A22" s="113"/>
      <c r="B22" s="6" t="s">
        <v>64</v>
      </c>
      <c r="C22" s="114"/>
      <c r="D22" s="7">
        <v>20</v>
      </c>
      <c r="E22" s="7">
        <v>5</v>
      </c>
      <c r="F22" s="7">
        <v>5</v>
      </c>
      <c r="G22" s="14"/>
      <c r="H22" s="14"/>
      <c r="I22" s="92"/>
    </row>
    <row r="23" spans="1:9" ht="32.25" customHeight="1" x14ac:dyDescent="0.25">
      <c r="A23" s="113"/>
      <c r="B23" s="6" t="s">
        <v>65</v>
      </c>
      <c r="C23" s="114"/>
      <c r="D23" s="7">
        <v>20</v>
      </c>
      <c r="E23" s="7">
        <v>3</v>
      </c>
      <c r="F23" s="7">
        <v>7</v>
      </c>
      <c r="G23" s="14"/>
      <c r="H23" s="14"/>
      <c r="I23" s="92"/>
    </row>
    <row r="24" spans="1:9" ht="32.25" customHeight="1" x14ac:dyDescent="0.25">
      <c r="A24" s="113"/>
      <c r="B24" s="6" t="s">
        <v>66</v>
      </c>
      <c r="C24" s="114"/>
      <c r="D24" s="7">
        <v>10</v>
      </c>
      <c r="E24" s="7">
        <v>3</v>
      </c>
      <c r="F24" s="7">
        <v>7</v>
      </c>
      <c r="G24" s="14"/>
      <c r="H24" s="14"/>
      <c r="I24" s="92"/>
    </row>
    <row r="25" spans="1:9" ht="32.25" customHeight="1" x14ac:dyDescent="0.25">
      <c r="A25" s="113"/>
      <c r="B25" s="6" t="s">
        <v>67</v>
      </c>
      <c r="C25" s="114"/>
      <c r="D25" s="7">
        <v>10</v>
      </c>
      <c r="E25" s="7">
        <v>5</v>
      </c>
      <c r="F25" s="7">
        <v>5</v>
      </c>
      <c r="G25" s="14"/>
      <c r="H25" s="14"/>
      <c r="I25" s="92"/>
    </row>
    <row r="26" spans="1:9" ht="32.25" customHeight="1" x14ac:dyDescent="0.25">
      <c r="A26" s="113"/>
      <c r="B26" s="6" t="s">
        <v>68</v>
      </c>
      <c r="C26" s="114"/>
      <c r="D26" s="7">
        <v>10</v>
      </c>
      <c r="E26" s="7">
        <v>3</v>
      </c>
      <c r="F26" s="7">
        <v>7</v>
      </c>
      <c r="G26" s="14"/>
      <c r="H26" s="14"/>
      <c r="I26" s="92"/>
    </row>
    <row r="27" spans="1:9" ht="32.25" customHeight="1" x14ac:dyDescent="0.25">
      <c r="A27" s="113"/>
      <c r="B27" s="6" t="s">
        <v>69</v>
      </c>
      <c r="C27" s="114"/>
      <c r="D27" s="7">
        <v>20</v>
      </c>
      <c r="E27" s="7">
        <v>10</v>
      </c>
      <c r="F27" s="7">
        <v>10</v>
      </c>
      <c r="G27" s="14"/>
      <c r="H27" s="14"/>
      <c r="I27" s="92"/>
    </row>
    <row r="28" spans="1:9" ht="32.25" customHeight="1" x14ac:dyDescent="0.25">
      <c r="A28" s="113"/>
      <c r="B28" s="6" t="s">
        <v>70</v>
      </c>
      <c r="C28" s="114"/>
      <c r="D28" s="7">
        <v>10</v>
      </c>
      <c r="E28" s="7">
        <v>5</v>
      </c>
      <c r="F28" s="7">
        <v>5</v>
      </c>
      <c r="G28" s="14"/>
      <c r="H28" s="14"/>
      <c r="I28" s="92"/>
    </row>
    <row r="29" spans="1:9" ht="30" x14ac:dyDescent="0.25">
      <c r="A29" s="113"/>
      <c r="B29" s="6" t="s">
        <v>71</v>
      </c>
      <c r="C29" s="114"/>
      <c r="D29" s="7">
        <v>20</v>
      </c>
      <c r="E29" s="7">
        <v>40</v>
      </c>
      <c r="F29" s="7">
        <v>10</v>
      </c>
      <c r="G29" s="14"/>
      <c r="H29" s="14"/>
      <c r="I29" s="92"/>
    </row>
    <row r="30" spans="1:9" ht="15.75" customHeight="1" x14ac:dyDescent="0.25">
      <c r="A30" s="113"/>
      <c r="B30" s="94" t="s">
        <v>1</v>
      </c>
      <c r="C30" s="94"/>
      <c r="D30" s="5">
        <f>SUM(D16:D29)</f>
        <v>200</v>
      </c>
      <c r="E30" s="4">
        <f>SUM(E16:E29)</f>
        <v>100</v>
      </c>
      <c r="F30" s="4">
        <f>SUM(F16:F29)</f>
        <v>100</v>
      </c>
      <c r="G30" s="4"/>
      <c r="H30" s="4"/>
      <c r="I30" s="93"/>
    </row>
    <row r="31" spans="1:9" ht="29.25" customHeight="1" x14ac:dyDescent="0.25">
      <c r="A31" s="113" t="s">
        <v>72</v>
      </c>
      <c r="B31" s="6" t="s">
        <v>73</v>
      </c>
      <c r="C31" s="120">
        <v>200</v>
      </c>
      <c r="D31" s="7">
        <v>50</v>
      </c>
      <c r="E31" s="7">
        <v>20</v>
      </c>
      <c r="F31" s="7">
        <v>30</v>
      </c>
      <c r="G31" s="14"/>
      <c r="H31" s="14"/>
      <c r="I31" s="91"/>
    </row>
    <row r="32" spans="1:9" ht="28.5" customHeight="1" x14ac:dyDescent="0.25">
      <c r="A32" s="113"/>
      <c r="B32" s="21" t="s">
        <v>74</v>
      </c>
      <c r="C32" s="121"/>
      <c r="D32" s="7">
        <v>50</v>
      </c>
      <c r="E32" s="7">
        <v>20</v>
      </c>
      <c r="F32" s="7">
        <v>30</v>
      </c>
      <c r="G32" s="14"/>
      <c r="H32" s="14"/>
      <c r="I32" s="92"/>
    </row>
    <row r="33" spans="1:9" ht="31.5" customHeight="1" x14ac:dyDescent="0.25">
      <c r="A33" s="113"/>
      <c r="B33" s="6" t="s">
        <v>75</v>
      </c>
      <c r="C33" s="121"/>
      <c r="D33" s="7">
        <v>40</v>
      </c>
      <c r="E33" s="7">
        <v>20</v>
      </c>
      <c r="F33" s="7">
        <v>20</v>
      </c>
      <c r="G33" s="14"/>
      <c r="H33" s="14"/>
      <c r="I33" s="92"/>
    </row>
    <row r="34" spans="1:9" ht="31.5" customHeight="1" x14ac:dyDescent="0.25">
      <c r="A34" s="113"/>
      <c r="B34" s="6" t="s">
        <v>76</v>
      </c>
      <c r="C34" s="121"/>
      <c r="D34" s="7">
        <v>30</v>
      </c>
      <c r="E34" s="7">
        <v>10</v>
      </c>
      <c r="F34" s="7">
        <v>20</v>
      </c>
      <c r="G34" s="14"/>
      <c r="H34" s="14"/>
      <c r="I34" s="92"/>
    </row>
    <row r="35" spans="1:9" ht="31.5" customHeight="1" x14ac:dyDescent="0.25">
      <c r="A35" s="113"/>
      <c r="B35" s="6" t="s">
        <v>77</v>
      </c>
      <c r="C35" s="121"/>
      <c r="D35" s="7">
        <v>30</v>
      </c>
      <c r="E35" s="7">
        <v>10</v>
      </c>
      <c r="F35" s="7">
        <v>20</v>
      </c>
      <c r="G35" s="14"/>
      <c r="H35" s="14"/>
      <c r="I35" s="92"/>
    </row>
    <row r="36" spans="1:9" ht="15.75" customHeight="1" x14ac:dyDescent="0.25">
      <c r="A36" s="113"/>
      <c r="B36" s="94" t="s">
        <v>1</v>
      </c>
      <c r="C36" s="94"/>
      <c r="D36" s="5">
        <f>SUM(D31:D35)</f>
        <v>200</v>
      </c>
      <c r="E36" s="4">
        <f>SUM(E31:E35)</f>
        <v>80</v>
      </c>
      <c r="F36" s="4">
        <f>SUM(F31:F35)</f>
        <v>120</v>
      </c>
      <c r="G36" s="4"/>
      <c r="H36" s="4"/>
      <c r="I36" s="93"/>
    </row>
    <row r="37" spans="1:9" x14ac:dyDescent="0.25">
      <c r="A37" s="113" t="s">
        <v>78</v>
      </c>
      <c r="B37" s="1" t="s">
        <v>79</v>
      </c>
      <c r="C37" s="120">
        <v>200</v>
      </c>
      <c r="D37" s="7">
        <v>50</v>
      </c>
      <c r="E37" s="7">
        <v>15</v>
      </c>
      <c r="F37" s="7">
        <v>35</v>
      </c>
      <c r="G37" s="14"/>
      <c r="H37" s="14"/>
      <c r="I37" s="91"/>
    </row>
    <row r="38" spans="1:9" ht="35.25" customHeight="1" x14ac:dyDescent="0.25">
      <c r="A38" s="113"/>
      <c r="B38" s="1" t="s">
        <v>59</v>
      </c>
      <c r="C38" s="121"/>
      <c r="D38" s="7">
        <v>40</v>
      </c>
      <c r="E38" s="7">
        <v>15</v>
      </c>
      <c r="F38" s="7">
        <v>25</v>
      </c>
      <c r="G38" s="14"/>
      <c r="H38" s="14"/>
      <c r="I38" s="92"/>
    </row>
    <row r="39" spans="1:9" ht="33.75" customHeight="1" x14ac:dyDescent="0.25">
      <c r="A39" s="113"/>
      <c r="B39" s="1" t="s">
        <v>80</v>
      </c>
      <c r="C39" s="121"/>
      <c r="D39" s="7">
        <v>50</v>
      </c>
      <c r="E39" s="7">
        <v>20</v>
      </c>
      <c r="F39" s="7">
        <v>30</v>
      </c>
      <c r="G39" s="14"/>
      <c r="H39" s="14"/>
      <c r="I39" s="92"/>
    </row>
    <row r="40" spans="1:9" ht="27.75" customHeight="1" x14ac:dyDescent="0.25">
      <c r="A40" s="113"/>
      <c r="B40" s="10" t="s">
        <v>81</v>
      </c>
      <c r="C40" s="121"/>
      <c r="D40" s="7">
        <v>30</v>
      </c>
      <c r="E40" s="7">
        <v>10</v>
      </c>
      <c r="F40" s="7">
        <v>20</v>
      </c>
      <c r="G40" s="14"/>
      <c r="H40" s="14"/>
      <c r="I40" s="92"/>
    </row>
    <row r="41" spans="1:9" ht="21" customHeight="1" x14ac:dyDescent="0.25">
      <c r="A41" s="113"/>
      <c r="B41" s="1" t="s">
        <v>82</v>
      </c>
      <c r="C41" s="123"/>
      <c r="D41" s="7">
        <v>30</v>
      </c>
      <c r="E41" s="7">
        <v>10</v>
      </c>
      <c r="F41" s="7">
        <v>20</v>
      </c>
      <c r="G41" s="14"/>
      <c r="H41" s="14"/>
      <c r="I41" s="92"/>
    </row>
    <row r="42" spans="1:9" ht="15.75" customHeight="1" x14ac:dyDescent="0.25">
      <c r="A42" s="113"/>
      <c r="B42" s="94" t="s">
        <v>1</v>
      </c>
      <c r="C42" s="94"/>
      <c r="D42" s="5">
        <f>SUM(D37:D41)</f>
        <v>200</v>
      </c>
      <c r="E42" s="4">
        <f>SUM(E37:E41)</f>
        <v>70</v>
      </c>
      <c r="F42" s="4">
        <f>SUM(F37:F41)</f>
        <v>130</v>
      </c>
      <c r="G42" s="4"/>
      <c r="H42" s="4"/>
      <c r="I42" s="93"/>
    </row>
    <row r="43" spans="1:9" ht="27" customHeight="1" x14ac:dyDescent="0.25">
      <c r="A43" s="113" t="s">
        <v>83</v>
      </c>
      <c r="B43" s="1" t="s">
        <v>84</v>
      </c>
      <c r="C43" s="122">
        <v>200</v>
      </c>
      <c r="D43" s="7">
        <v>50</v>
      </c>
      <c r="E43" s="12">
        <v>20</v>
      </c>
      <c r="F43" s="12">
        <v>30</v>
      </c>
      <c r="G43" s="14"/>
      <c r="H43" s="14"/>
      <c r="I43" s="91"/>
    </row>
    <row r="44" spans="1:9" ht="30" x14ac:dyDescent="0.25">
      <c r="A44" s="113"/>
      <c r="B44" s="1" t="s">
        <v>85</v>
      </c>
      <c r="C44" s="122"/>
      <c r="D44" s="7">
        <v>30</v>
      </c>
      <c r="E44" s="12">
        <v>10</v>
      </c>
      <c r="F44" s="12">
        <v>20</v>
      </c>
      <c r="G44" s="14"/>
      <c r="H44" s="14"/>
      <c r="I44" s="92"/>
    </row>
    <row r="45" spans="1:9" ht="30" x14ac:dyDescent="0.25">
      <c r="A45" s="113"/>
      <c r="B45" s="1" t="s">
        <v>86</v>
      </c>
      <c r="C45" s="122"/>
      <c r="D45" s="7">
        <v>30</v>
      </c>
      <c r="E45" s="18">
        <v>15</v>
      </c>
      <c r="F45" s="18">
        <v>15</v>
      </c>
      <c r="G45" s="14"/>
      <c r="H45" s="14"/>
      <c r="I45" s="92"/>
    </row>
    <row r="46" spans="1:9" ht="29.25" customHeight="1" x14ac:dyDescent="0.25">
      <c r="A46" s="113"/>
      <c r="B46" s="1" t="s">
        <v>87</v>
      </c>
      <c r="C46" s="122"/>
      <c r="D46" s="7">
        <v>40</v>
      </c>
      <c r="E46" s="18">
        <v>15</v>
      </c>
      <c r="F46" s="18">
        <v>25</v>
      </c>
      <c r="G46" s="14"/>
      <c r="H46" s="14"/>
      <c r="I46" s="92"/>
    </row>
    <row r="47" spans="1:9" x14ac:dyDescent="0.25">
      <c r="A47" s="113"/>
      <c r="B47" s="1" t="s">
        <v>88</v>
      </c>
      <c r="C47" s="122"/>
      <c r="D47" s="7">
        <v>50</v>
      </c>
      <c r="E47" s="12">
        <v>20</v>
      </c>
      <c r="F47" s="12">
        <v>30</v>
      </c>
      <c r="G47" s="14"/>
      <c r="H47" s="14"/>
      <c r="I47" s="92"/>
    </row>
    <row r="48" spans="1:9" ht="15.75" customHeight="1" x14ac:dyDescent="0.25">
      <c r="A48" s="113"/>
      <c r="B48" s="94" t="s">
        <v>1</v>
      </c>
      <c r="C48" s="94"/>
      <c r="D48" s="5">
        <f>SUM(D43:D47)</f>
        <v>200</v>
      </c>
      <c r="E48" s="4">
        <f>SUM(E43:E47)</f>
        <v>80</v>
      </c>
      <c r="F48" s="4">
        <f>SUM(F43:F47)</f>
        <v>120</v>
      </c>
      <c r="G48" s="4"/>
      <c r="H48" s="4"/>
      <c r="I48" s="93"/>
    </row>
    <row r="49" spans="1:9" ht="33.75" customHeight="1" x14ac:dyDescent="0.25">
      <c r="A49" s="113" t="s">
        <v>89</v>
      </c>
      <c r="B49" s="1" t="s">
        <v>90</v>
      </c>
      <c r="C49" s="118">
        <v>200</v>
      </c>
      <c r="D49" s="7">
        <v>50</v>
      </c>
      <c r="E49" s="12">
        <v>20</v>
      </c>
      <c r="F49" s="12">
        <v>30</v>
      </c>
      <c r="G49" s="14"/>
      <c r="H49" s="14"/>
      <c r="I49" s="91"/>
    </row>
    <row r="50" spans="1:9" ht="31.5" customHeight="1" x14ac:dyDescent="0.25">
      <c r="A50" s="113"/>
      <c r="B50" s="1" t="s">
        <v>91</v>
      </c>
      <c r="C50" s="119"/>
      <c r="D50" s="7">
        <v>30</v>
      </c>
      <c r="E50" s="12">
        <v>10</v>
      </c>
      <c r="F50" s="12">
        <v>20</v>
      </c>
      <c r="G50" s="14"/>
      <c r="H50" s="14"/>
      <c r="I50" s="92"/>
    </row>
    <row r="51" spans="1:9" ht="27.75" customHeight="1" x14ac:dyDescent="0.25">
      <c r="A51" s="113"/>
      <c r="B51" s="1" t="s">
        <v>92</v>
      </c>
      <c r="C51" s="119"/>
      <c r="D51" s="7">
        <v>50</v>
      </c>
      <c r="E51" s="17">
        <v>15</v>
      </c>
      <c r="F51" s="17">
        <v>35</v>
      </c>
      <c r="G51" s="14"/>
      <c r="H51" s="14"/>
      <c r="I51" s="92"/>
    </row>
    <row r="52" spans="1:9" ht="31.5" customHeight="1" x14ac:dyDescent="0.25">
      <c r="A52" s="113"/>
      <c r="B52" s="1" t="s">
        <v>93</v>
      </c>
      <c r="C52" s="119"/>
      <c r="D52" s="7">
        <v>40</v>
      </c>
      <c r="E52" s="17">
        <v>10</v>
      </c>
      <c r="F52" s="17">
        <v>30</v>
      </c>
      <c r="G52" s="14"/>
      <c r="H52" s="14"/>
      <c r="I52" s="92"/>
    </row>
    <row r="53" spans="1:9" ht="31.5" customHeight="1" x14ac:dyDescent="0.25">
      <c r="A53" s="113"/>
      <c r="B53" s="1" t="s">
        <v>94</v>
      </c>
      <c r="C53" s="119"/>
      <c r="D53" s="7">
        <v>30</v>
      </c>
      <c r="E53" s="12">
        <v>10</v>
      </c>
      <c r="F53" s="12">
        <v>20</v>
      </c>
      <c r="G53" s="14"/>
      <c r="H53" s="14"/>
      <c r="I53" s="92"/>
    </row>
    <row r="54" spans="1:9" ht="18.75" customHeight="1" x14ac:dyDescent="0.25">
      <c r="A54" s="113"/>
      <c r="B54" s="102" t="s">
        <v>1</v>
      </c>
      <c r="C54" s="102"/>
      <c r="D54" s="25">
        <f>SUM(D49:D53)</f>
        <v>200</v>
      </c>
      <c r="E54" s="26">
        <f>SUM(E49:E53)</f>
        <v>65</v>
      </c>
      <c r="F54" s="26">
        <f>SUM(F49:F53)</f>
        <v>135</v>
      </c>
      <c r="G54" s="26"/>
      <c r="H54" s="26"/>
      <c r="I54" s="93"/>
    </row>
    <row r="55" spans="1:9" s="14" customFormat="1" ht="46.5" customHeight="1" x14ac:dyDescent="0.25">
      <c r="A55" s="98" t="s">
        <v>95</v>
      </c>
      <c r="B55" s="22" t="s">
        <v>96</v>
      </c>
      <c r="C55" s="100">
        <v>200</v>
      </c>
      <c r="D55" s="23">
        <v>100</v>
      </c>
      <c r="E55" s="24">
        <v>30</v>
      </c>
      <c r="F55" s="24">
        <v>70</v>
      </c>
      <c r="G55" s="24"/>
      <c r="H55" s="24"/>
      <c r="I55" s="91"/>
    </row>
    <row r="56" spans="1:9" s="14" customFormat="1" ht="36.75" customHeight="1" x14ac:dyDescent="0.25">
      <c r="A56" s="99"/>
      <c r="B56" s="22" t="s">
        <v>97</v>
      </c>
      <c r="C56" s="101"/>
      <c r="D56" s="23">
        <v>100</v>
      </c>
      <c r="E56" s="24">
        <v>40</v>
      </c>
      <c r="F56" s="24">
        <v>60</v>
      </c>
      <c r="G56" s="24"/>
      <c r="H56" s="24"/>
      <c r="I56" s="92"/>
    </row>
    <row r="57" spans="1:9" ht="18.75" customHeight="1" x14ac:dyDescent="0.25">
      <c r="A57" s="27"/>
      <c r="B57" s="102" t="s">
        <v>1</v>
      </c>
      <c r="C57" s="102"/>
      <c r="D57" s="25">
        <v>200</v>
      </c>
      <c r="E57" s="26">
        <v>70</v>
      </c>
      <c r="F57" s="26">
        <v>130</v>
      </c>
      <c r="G57" s="26"/>
      <c r="H57" s="26"/>
      <c r="I57" s="93"/>
    </row>
    <row r="58" spans="1:9" ht="57" customHeight="1" x14ac:dyDescent="0.25">
      <c r="A58" s="106" t="s">
        <v>54</v>
      </c>
      <c r="B58" s="106"/>
      <c r="C58" s="106" t="s">
        <v>174</v>
      </c>
      <c r="D58" s="106"/>
      <c r="E58" s="106"/>
      <c r="F58" s="106"/>
      <c r="G58" s="106"/>
      <c r="H58" s="106"/>
      <c r="I58" s="106"/>
    </row>
    <row r="59" spans="1:9" ht="29.25" customHeight="1" x14ac:dyDescent="0.25">
      <c r="A59" s="107" t="s">
        <v>25</v>
      </c>
      <c r="B59" s="107" t="s">
        <v>26</v>
      </c>
      <c r="C59" s="108" t="s">
        <v>55</v>
      </c>
      <c r="D59" s="109" t="s">
        <v>2</v>
      </c>
      <c r="E59" s="110" t="s">
        <v>0</v>
      </c>
      <c r="F59" s="110"/>
      <c r="G59" s="111" t="s">
        <v>41</v>
      </c>
      <c r="H59" s="111"/>
      <c r="I59" s="112" t="s">
        <v>167</v>
      </c>
    </row>
    <row r="60" spans="1:9" ht="36" customHeight="1" x14ac:dyDescent="0.25">
      <c r="A60" s="107"/>
      <c r="B60" s="107"/>
      <c r="C60" s="108"/>
      <c r="D60" s="109"/>
      <c r="E60" s="20" t="s">
        <v>28</v>
      </c>
      <c r="F60" s="20" t="s">
        <v>56</v>
      </c>
      <c r="G60" s="20" t="s">
        <v>28</v>
      </c>
      <c r="H60" s="19" t="s">
        <v>3</v>
      </c>
      <c r="I60" s="112"/>
    </row>
    <row r="61" spans="1:9" ht="24" customHeight="1" x14ac:dyDescent="0.25">
      <c r="A61" s="103" t="s">
        <v>98</v>
      </c>
      <c r="B61" s="104"/>
      <c r="C61" s="104"/>
      <c r="D61" s="104"/>
      <c r="E61" s="104"/>
      <c r="F61" s="104"/>
      <c r="G61" s="104"/>
      <c r="H61" s="104"/>
      <c r="I61" s="105"/>
    </row>
    <row r="62" spans="1:9" ht="15.75" customHeight="1" x14ac:dyDescent="0.25">
      <c r="A62" s="95" t="s">
        <v>99</v>
      </c>
      <c r="B62" s="96"/>
      <c r="C62" s="96"/>
      <c r="D62" s="96"/>
      <c r="E62" s="96"/>
      <c r="F62" s="96"/>
      <c r="G62" s="96"/>
      <c r="H62" s="96"/>
      <c r="I62" s="97"/>
    </row>
    <row r="63" spans="1:9" ht="30" x14ac:dyDescent="0.25">
      <c r="A63" s="89" t="s">
        <v>43</v>
      </c>
      <c r="B63" s="1" t="s">
        <v>8</v>
      </c>
      <c r="C63" s="90">
        <v>30</v>
      </c>
      <c r="D63" s="7">
        <v>2</v>
      </c>
      <c r="E63" s="7">
        <v>0</v>
      </c>
      <c r="F63" s="7">
        <v>2</v>
      </c>
      <c r="G63" s="14"/>
      <c r="H63" s="14"/>
      <c r="I63" s="91"/>
    </row>
    <row r="64" spans="1:9" ht="30" x14ac:dyDescent="0.25">
      <c r="A64" s="89"/>
      <c r="B64" s="1" t="s">
        <v>9</v>
      </c>
      <c r="C64" s="90"/>
      <c r="D64" s="7">
        <v>2</v>
      </c>
      <c r="E64" s="7">
        <v>0</v>
      </c>
      <c r="F64" s="7">
        <v>2</v>
      </c>
      <c r="G64" s="14"/>
      <c r="H64" s="14"/>
      <c r="I64" s="92"/>
    </row>
    <row r="65" spans="1:9" ht="45" x14ac:dyDescent="0.25">
      <c r="A65" s="89"/>
      <c r="B65" s="1" t="s">
        <v>10</v>
      </c>
      <c r="C65" s="90"/>
      <c r="D65" s="7">
        <v>8</v>
      </c>
      <c r="E65" s="7">
        <v>4</v>
      </c>
      <c r="F65" s="7">
        <v>4</v>
      </c>
      <c r="G65" s="14"/>
      <c r="H65" s="14"/>
      <c r="I65" s="92"/>
    </row>
    <row r="66" spans="1:9" x14ac:dyDescent="0.25">
      <c r="A66" s="89"/>
      <c r="B66" s="1" t="s">
        <v>11</v>
      </c>
      <c r="C66" s="90"/>
      <c r="D66" s="7">
        <v>2</v>
      </c>
      <c r="E66" s="7">
        <v>0</v>
      </c>
      <c r="F66" s="7">
        <v>2</v>
      </c>
      <c r="G66" s="14"/>
      <c r="H66" s="14"/>
      <c r="I66" s="92"/>
    </row>
    <row r="67" spans="1:9" ht="30" x14ac:dyDescent="0.25">
      <c r="A67" s="89"/>
      <c r="B67" s="1" t="s">
        <v>12</v>
      </c>
      <c r="C67" s="90"/>
      <c r="D67" s="7">
        <v>4</v>
      </c>
      <c r="E67" s="7">
        <v>2</v>
      </c>
      <c r="F67" s="7">
        <v>2</v>
      </c>
      <c r="G67" s="14"/>
      <c r="H67" s="14"/>
      <c r="I67" s="92"/>
    </row>
    <row r="68" spans="1:9" ht="30" x14ac:dyDescent="0.25">
      <c r="A68" s="89"/>
      <c r="B68" s="1" t="s">
        <v>13</v>
      </c>
      <c r="C68" s="90"/>
      <c r="D68" s="7">
        <v>4</v>
      </c>
      <c r="E68" s="7">
        <v>2</v>
      </c>
      <c r="F68" s="7">
        <v>2</v>
      </c>
      <c r="G68" s="14"/>
      <c r="H68" s="14"/>
      <c r="I68" s="92"/>
    </row>
    <row r="69" spans="1:9" ht="30" x14ac:dyDescent="0.25">
      <c r="A69" s="89"/>
      <c r="B69" s="1" t="s">
        <v>14</v>
      </c>
      <c r="C69" s="90"/>
      <c r="D69" s="7">
        <v>4</v>
      </c>
      <c r="E69" s="7">
        <v>2</v>
      </c>
      <c r="F69" s="7">
        <v>2</v>
      </c>
      <c r="G69" s="14"/>
      <c r="H69" s="14"/>
      <c r="I69" s="92"/>
    </row>
    <row r="70" spans="1:9" ht="30" x14ac:dyDescent="0.25">
      <c r="A70" s="89"/>
      <c r="B70" s="1" t="s">
        <v>15</v>
      </c>
      <c r="C70" s="90"/>
      <c r="D70" s="7">
        <v>4</v>
      </c>
      <c r="E70" s="7">
        <v>2</v>
      </c>
      <c r="F70" s="7">
        <v>2</v>
      </c>
      <c r="G70" s="14"/>
      <c r="H70" s="14"/>
      <c r="I70" s="92"/>
    </row>
    <row r="71" spans="1:9" ht="20.25" customHeight="1" x14ac:dyDescent="0.25">
      <c r="A71" s="89"/>
      <c r="B71" s="94" t="s">
        <v>1</v>
      </c>
      <c r="C71" s="94"/>
      <c r="D71" s="8">
        <f>SUM(D63:D70)</f>
        <v>30</v>
      </c>
      <c r="E71" s="9">
        <f>SUM(E63:E70)</f>
        <v>12</v>
      </c>
      <c r="F71" s="9">
        <f>SUM(F63:F70)</f>
        <v>18</v>
      </c>
      <c r="G71" s="4"/>
      <c r="H71" s="4"/>
      <c r="I71" s="93"/>
    </row>
    <row r="72" spans="1:9" ht="30" x14ac:dyDescent="0.25">
      <c r="A72" s="89" t="s">
        <v>100</v>
      </c>
      <c r="B72" s="1" t="s">
        <v>101</v>
      </c>
      <c r="C72" s="90">
        <v>20</v>
      </c>
      <c r="D72" s="7">
        <v>3</v>
      </c>
      <c r="E72" s="7">
        <v>1</v>
      </c>
      <c r="F72" s="7">
        <v>2</v>
      </c>
      <c r="G72" s="14"/>
      <c r="H72" s="14"/>
      <c r="I72" s="91"/>
    </row>
    <row r="73" spans="1:9" ht="30" x14ac:dyDescent="0.25">
      <c r="A73" s="89"/>
      <c r="B73" s="1" t="s">
        <v>102</v>
      </c>
      <c r="C73" s="90"/>
      <c r="D73" s="7">
        <v>3</v>
      </c>
      <c r="E73" s="7">
        <v>1</v>
      </c>
      <c r="F73" s="7">
        <v>2</v>
      </c>
      <c r="G73" s="14"/>
      <c r="H73" s="14"/>
      <c r="I73" s="92"/>
    </row>
    <row r="74" spans="1:9" ht="45" x14ac:dyDescent="0.25">
      <c r="A74" s="89"/>
      <c r="B74" s="1" t="s">
        <v>103</v>
      </c>
      <c r="C74" s="90"/>
      <c r="D74" s="7">
        <v>3</v>
      </c>
      <c r="E74" s="7">
        <v>1</v>
      </c>
      <c r="F74" s="7">
        <v>2</v>
      </c>
      <c r="G74" s="14"/>
      <c r="H74" s="14"/>
      <c r="I74" s="92"/>
    </row>
    <row r="75" spans="1:9" x14ac:dyDescent="0.25">
      <c r="A75" s="89"/>
      <c r="B75" s="1" t="s">
        <v>104</v>
      </c>
      <c r="C75" s="90"/>
      <c r="D75" s="7">
        <v>1</v>
      </c>
      <c r="E75" s="7">
        <v>0</v>
      </c>
      <c r="F75" s="7">
        <v>1</v>
      </c>
      <c r="G75" s="14"/>
      <c r="H75" s="14"/>
      <c r="I75" s="92"/>
    </row>
    <row r="76" spans="1:9" x14ac:dyDescent="0.25">
      <c r="A76" s="89"/>
      <c r="B76" s="1" t="s">
        <v>105</v>
      </c>
      <c r="C76" s="90"/>
      <c r="D76" s="7">
        <v>4</v>
      </c>
      <c r="E76" s="7">
        <v>2</v>
      </c>
      <c r="F76" s="7">
        <v>2</v>
      </c>
      <c r="G76" s="14"/>
      <c r="H76" s="14"/>
      <c r="I76" s="92"/>
    </row>
    <row r="77" spans="1:9" ht="30" x14ac:dyDescent="0.25">
      <c r="A77" s="89"/>
      <c r="B77" s="1" t="s">
        <v>13</v>
      </c>
      <c r="C77" s="90"/>
      <c r="D77" s="7">
        <v>1</v>
      </c>
      <c r="E77" s="7">
        <v>0</v>
      </c>
      <c r="F77" s="7">
        <v>1</v>
      </c>
      <c r="G77" s="14"/>
      <c r="H77" s="14"/>
      <c r="I77" s="92"/>
    </row>
    <row r="78" spans="1:9" ht="30" x14ac:dyDescent="0.25">
      <c r="A78" s="89"/>
      <c r="B78" s="1" t="s">
        <v>106</v>
      </c>
      <c r="C78" s="90"/>
      <c r="D78" s="7">
        <v>1</v>
      </c>
      <c r="E78" s="7">
        <v>0</v>
      </c>
      <c r="F78" s="7">
        <v>1</v>
      </c>
      <c r="G78" s="14"/>
      <c r="H78" s="14"/>
      <c r="I78" s="92"/>
    </row>
    <row r="79" spans="1:9" ht="30" x14ac:dyDescent="0.25">
      <c r="A79" s="89"/>
      <c r="B79" s="1" t="s">
        <v>107</v>
      </c>
      <c r="C79" s="90"/>
      <c r="D79" s="7">
        <v>4</v>
      </c>
      <c r="E79" s="7">
        <v>2</v>
      </c>
      <c r="F79" s="7">
        <v>2</v>
      </c>
      <c r="G79" s="14"/>
      <c r="H79" s="14"/>
      <c r="I79" s="92"/>
    </row>
    <row r="80" spans="1:9" ht="15.75" x14ac:dyDescent="0.25">
      <c r="A80" s="89"/>
      <c r="B80" s="94" t="s">
        <v>1</v>
      </c>
      <c r="C80" s="94"/>
      <c r="D80" s="8">
        <f>SUM(D72:D79)</f>
        <v>20</v>
      </c>
      <c r="E80" s="9">
        <f>SUM(E72:E79)</f>
        <v>7</v>
      </c>
      <c r="F80" s="9">
        <f>SUM(F72:F79)</f>
        <v>13</v>
      </c>
      <c r="G80" s="4"/>
      <c r="H80" s="4"/>
      <c r="I80" s="93"/>
    </row>
    <row r="81" spans="1:9" ht="15.75" x14ac:dyDescent="0.25">
      <c r="A81" s="130" t="s">
        <v>108</v>
      </c>
      <c r="B81" s="130"/>
      <c r="C81" s="53">
        <v>50</v>
      </c>
      <c r="D81" s="8">
        <f>SUM(D71, D80)</f>
        <v>50</v>
      </c>
      <c r="E81" s="8">
        <f>SUM(E71, E80)</f>
        <v>19</v>
      </c>
      <c r="F81" s="8">
        <f>SUM(F71, F80)</f>
        <v>31</v>
      </c>
      <c r="G81" s="4"/>
      <c r="H81" s="4"/>
      <c r="I81" s="4"/>
    </row>
    <row r="82" spans="1:9" ht="24" customHeight="1" x14ac:dyDescent="0.25">
      <c r="A82" s="103" t="s">
        <v>173</v>
      </c>
      <c r="B82" s="104"/>
      <c r="C82" s="104"/>
      <c r="D82" s="104"/>
      <c r="E82" s="104"/>
      <c r="F82" s="104"/>
      <c r="G82" s="104"/>
      <c r="H82" s="104"/>
      <c r="I82" s="105"/>
    </row>
    <row r="83" spans="1:9" ht="18.75" customHeight="1" x14ac:dyDescent="0.25">
      <c r="A83" s="95" t="s">
        <v>171</v>
      </c>
      <c r="B83" s="96"/>
      <c r="C83" s="96"/>
      <c r="D83" s="96"/>
      <c r="E83" s="96"/>
      <c r="F83" s="96"/>
      <c r="G83" s="96"/>
      <c r="H83" s="96"/>
      <c r="I83" s="97"/>
    </row>
    <row r="84" spans="1:9" ht="30" x14ac:dyDescent="0.25">
      <c r="A84" s="89" t="s">
        <v>44</v>
      </c>
      <c r="B84" s="1" t="s">
        <v>16</v>
      </c>
      <c r="C84" s="90">
        <v>50</v>
      </c>
      <c r="D84" s="7">
        <v>6</v>
      </c>
      <c r="E84" s="7">
        <v>2</v>
      </c>
      <c r="F84" s="7">
        <v>4</v>
      </c>
      <c r="G84" s="14"/>
      <c r="H84" s="14"/>
      <c r="I84" s="91"/>
    </row>
    <row r="85" spans="1:9" ht="30" x14ac:dyDescent="0.25">
      <c r="A85" s="89"/>
      <c r="B85" s="1" t="s">
        <v>17</v>
      </c>
      <c r="C85" s="90"/>
      <c r="D85" s="7">
        <v>4</v>
      </c>
      <c r="E85" s="7">
        <v>0</v>
      </c>
      <c r="F85" s="7">
        <v>4</v>
      </c>
      <c r="G85" s="14"/>
      <c r="H85" s="14"/>
      <c r="I85" s="92"/>
    </row>
    <row r="86" spans="1:9" ht="29.25" customHeight="1" x14ac:dyDescent="0.25">
      <c r="A86" s="89"/>
      <c r="B86" s="1" t="s">
        <v>18</v>
      </c>
      <c r="C86" s="90"/>
      <c r="D86" s="7">
        <v>4</v>
      </c>
      <c r="E86" s="7">
        <v>3</v>
      </c>
      <c r="F86" s="7">
        <v>1</v>
      </c>
      <c r="G86" s="14"/>
      <c r="H86" s="14"/>
      <c r="I86" s="92"/>
    </row>
    <row r="87" spans="1:9" ht="22.5" customHeight="1" x14ac:dyDescent="0.25">
      <c r="A87" s="89"/>
      <c r="B87" s="1" t="s">
        <v>19</v>
      </c>
      <c r="C87" s="90"/>
      <c r="D87" s="7">
        <v>6</v>
      </c>
      <c r="E87" s="7">
        <v>4</v>
      </c>
      <c r="F87" s="7">
        <v>2</v>
      </c>
      <c r="G87" s="14"/>
      <c r="H87" s="14"/>
      <c r="I87" s="92"/>
    </row>
    <row r="88" spans="1:9" ht="30" x14ac:dyDescent="0.25">
      <c r="A88" s="89"/>
      <c r="B88" s="1" t="s">
        <v>20</v>
      </c>
      <c r="C88" s="90"/>
      <c r="D88" s="7">
        <v>6</v>
      </c>
      <c r="E88" s="7">
        <v>4</v>
      </c>
      <c r="F88" s="7">
        <v>2</v>
      </c>
      <c r="G88" s="14"/>
      <c r="H88" s="14"/>
      <c r="I88" s="92"/>
    </row>
    <row r="89" spans="1:9" ht="45" x14ac:dyDescent="0.25">
      <c r="A89" s="89"/>
      <c r="B89" s="1" t="s">
        <v>21</v>
      </c>
      <c r="C89" s="90"/>
      <c r="D89" s="7">
        <v>6</v>
      </c>
      <c r="E89" s="7">
        <v>4</v>
      </c>
      <c r="F89" s="7">
        <v>2</v>
      </c>
      <c r="G89" s="14"/>
      <c r="H89" s="14"/>
      <c r="I89" s="92"/>
    </row>
    <row r="90" spans="1:9" ht="30" x14ac:dyDescent="0.25">
      <c r="A90" s="89"/>
      <c r="B90" s="1" t="s">
        <v>22</v>
      </c>
      <c r="C90" s="90"/>
      <c r="D90" s="7">
        <v>6</v>
      </c>
      <c r="E90" s="7">
        <v>2</v>
      </c>
      <c r="F90" s="7">
        <v>4</v>
      </c>
      <c r="G90" s="14"/>
      <c r="H90" s="14"/>
      <c r="I90" s="92"/>
    </row>
    <row r="91" spans="1:9" ht="27" customHeight="1" x14ac:dyDescent="0.25">
      <c r="A91" s="89"/>
      <c r="B91" s="1" t="s">
        <v>23</v>
      </c>
      <c r="C91" s="90"/>
      <c r="D91" s="7">
        <v>6</v>
      </c>
      <c r="E91" s="7">
        <v>4</v>
      </c>
      <c r="F91" s="7">
        <v>2</v>
      </c>
      <c r="G91" s="14"/>
      <c r="H91" s="14"/>
      <c r="I91" s="92"/>
    </row>
    <row r="92" spans="1:9" ht="20.25" customHeight="1" x14ac:dyDescent="0.25">
      <c r="A92" s="89"/>
      <c r="B92" s="1" t="s">
        <v>24</v>
      </c>
      <c r="C92" s="90"/>
      <c r="D92" s="7">
        <v>6</v>
      </c>
      <c r="E92" s="7">
        <v>2</v>
      </c>
      <c r="F92" s="7">
        <v>4</v>
      </c>
      <c r="G92" s="14"/>
      <c r="H92" s="14"/>
      <c r="I92" s="92"/>
    </row>
    <row r="93" spans="1:9" ht="20.25" customHeight="1" x14ac:dyDescent="0.25">
      <c r="A93" s="89"/>
      <c r="B93" s="94" t="s">
        <v>1</v>
      </c>
      <c r="C93" s="94"/>
      <c r="D93" s="8">
        <f>SUM(D84:D92)</f>
        <v>50</v>
      </c>
      <c r="E93" s="9">
        <f>SUM(E84:E92)</f>
        <v>25</v>
      </c>
      <c r="F93" s="9">
        <f>SUM(F84:F92)</f>
        <v>25</v>
      </c>
      <c r="G93" s="4"/>
      <c r="H93" s="4"/>
      <c r="I93" s="93"/>
    </row>
    <row r="94" spans="1:9" ht="20.25" customHeight="1" x14ac:dyDescent="0.25">
      <c r="A94" s="95" t="s">
        <v>172</v>
      </c>
      <c r="B94" s="96"/>
      <c r="C94" s="96"/>
      <c r="D94" s="96"/>
      <c r="E94" s="96"/>
      <c r="F94" s="96"/>
      <c r="G94" s="96"/>
      <c r="H94" s="96"/>
      <c r="I94" s="97"/>
    </row>
    <row r="95" spans="1:9" ht="45" x14ac:dyDescent="0.25">
      <c r="A95" s="89" t="s">
        <v>109</v>
      </c>
      <c r="B95" s="1" t="s">
        <v>110</v>
      </c>
      <c r="C95" s="90">
        <v>50</v>
      </c>
      <c r="D95" s="7">
        <v>6</v>
      </c>
      <c r="E95" s="7">
        <v>2</v>
      </c>
      <c r="F95" s="7">
        <v>4</v>
      </c>
      <c r="G95" s="14"/>
      <c r="H95" s="14"/>
      <c r="I95" s="91"/>
    </row>
    <row r="96" spans="1:9" ht="45" x14ac:dyDescent="0.25">
      <c r="A96" s="89"/>
      <c r="B96" s="1" t="s">
        <v>111</v>
      </c>
      <c r="C96" s="90"/>
      <c r="D96" s="7">
        <v>8</v>
      </c>
      <c r="E96" s="7">
        <v>4</v>
      </c>
      <c r="F96" s="7">
        <v>4</v>
      </c>
      <c r="G96" s="14"/>
      <c r="H96" s="14"/>
      <c r="I96" s="92"/>
    </row>
    <row r="97" spans="1:9" ht="30" x14ac:dyDescent="0.25">
      <c r="A97" s="89"/>
      <c r="B97" s="1" t="s">
        <v>112</v>
      </c>
      <c r="C97" s="90"/>
      <c r="D97" s="7">
        <v>4</v>
      </c>
      <c r="E97" s="7">
        <v>0</v>
      </c>
      <c r="F97" s="7">
        <v>4</v>
      </c>
      <c r="G97" s="14"/>
      <c r="H97" s="14"/>
      <c r="I97" s="92"/>
    </row>
    <row r="98" spans="1:9" ht="30.75" customHeight="1" x14ac:dyDescent="0.25">
      <c r="A98" s="89"/>
      <c r="B98" s="1" t="s">
        <v>113</v>
      </c>
      <c r="C98" s="90"/>
      <c r="D98" s="7">
        <v>8</v>
      </c>
      <c r="E98" s="7">
        <v>4</v>
      </c>
      <c r="F98" s="7">
        <v>4</v>
      </c>
      <c r="G98" s="14"/>
      <c r="H98" s="14"/>
      <c r="I98" s="92"/>
    </row>
    <row r="99" spans="1:9" ht="30" x14ac:dyDescent="0.25">
      <c r="A99" s="89"/>
      <c r="B99" s="1" t="s">
        <v>114</v>
      </c>
      <c r="C99" s="90"/>
      <c r="D99" s="7">
        <v>4</v>
      </c>
      <c r="E99" s="7">
        <v>2</v>
      </c>
      <c r="F99" s="7">
        <v>2</v>
      </c>
      <c r="G99" s="14"/>
      <c r="H99" s="14"/>
      <c r="I99" s="92"/>
    </row>
    <row r="100" spans="1:9" ht="30" x14ac:dyDescent="0.25">
      <c r="A100" s="89"/>
      <c r="B100" s="1" t="s">
        <v>115</v>
      </c>
      <c r="C100" s="90"/>
      <c r="D100" s="7">
        <v>4</v>
      </c>
      <c r="E100" s="7">
        <v>4</v>
      </c>
      <c r="F100" s="7">
        <v>0</v>
      </c>
      <c r="G100" s="14"/>
      <c r="H100" s="14"/>
      <c r="I100" s="92"/>
    </row>
    <row r="101" spans="1:9" ht="30" x14ac:dyDescent="0.25">
      <c r="A101" s="89"/>
      <c r="B101" s="1" t="s">
        <v>116</v>
      </c>
      <c r="C101" s="90"/>
      <c r="D101" s="7">
        <v>4</v>
      </c>
      <c r="E101" s="7">
        <v>4</v>
      </c>
      <c r="F101" s="7">
        <v>0</v>
      </c>
      <c r="G101" s="14"/>
      <c r="H101" s="14"/>
      <c r="I101" s="92"/>
    </row>
    <row r="102" spans="1:9" ht="30" x14ac:dyDescent="0.25">
      <c r="A102" s="89"/>
      <c r="B102" s="1" t="s">
        <v>117</v>
      </c>
      <c r="C102" s="90"/>
      <c r="D102" s="7">
        <v>4</v>
      </c>
      <c r="E102" s="7">
        <v>4</v>
      </c>
      <c r="F102" s="7">
        <v>0</v>
      </c>
      <c r="G102" s="14"/>
      <c r="H102" s="14"/>
      <c r="I102" s="92"/>
    </row>
    <row r="103" spans="1:9" ht="30" x14ac:dyDescent="0.25">
      <c r="A103" s="89"/>
      <c r="B103" s="1" t="s">
        <v>118</v>
      </c>
      <c r="C103" s="90"/>
      <c r="D103" s="7">
        <v>4</v>
      </c>
      <c r="E103" s="7">
        <v>4</v>
      </c>
      <c r="F103" s="7">
        <v>0</v>
      </c>
      <c r="G103" s="14"/>
      <c r="H103" s="14"/>
      <c r="I103" s="92"/>
    </row>
    <row r="104" spans="1:9" ht="45" x14ac:dyDescent="0.25">
      <c r="A104" s="89"/>
      <c r="B104" s="1" t="s">
        <v>119</v>
      </c>
      <c r="C104" s="90"/>
      <c r="D104" s="7">
        <v>4</v>
      </c>
      <c r="E104" s="7">
        <v>4</v>
      </c>
      <c r="F104" s="7">
        <v>0</v>
      </c>
      <c r="G104" s="14"/>
      <c r="H104" s="14"/>
      <c r="I104" s="92"/>
    </row>
    <row r="105" spans="1:9" ht="15.75" x14ac:dyDescent="0.25">
      <c r="A105" s="89"/>
      <c r="B105" s="94" t="s">
        <v>1</v>
      </c>
      <c r="C105" s="94"/>
      <c r="D105" s="8">
        <f>SUM(D95:D104)</f>
        <v>50</v>
      </c>
      <c r="E105" s="9">
        <f>SUM(E95:E104)</f>
        <v>32</v>
      </c>
      <c r="F105" s="9">
        <f>SUM(F95:F104)</f>
        <v>18</v>
      </c>
      <c r="G105" s="4"/>
      <c r="H105" s="4"/>
      <c r="I105" s="93"/>
    </row>
    <row r="106" spans="1:9" ht="18.75" x14ac:dyDescent="0.3">
      <c r="A106" s="125" t="s">
        <v>30</v>
      </c>
      <c r="B106" s="125"/>
      <c r="C106" s="126">
        <v>100</v>
      </c>
      <c r="D106" s="126"/>
      <c r="E106" s="126"/>
      <c r="F106" s="126"/>
      <c r="G106" s="127"/>
      <c r="H106" s="128"/>
      <c r="I106" s="129"/>
    </row>
  </sheetData>
  <mergeCells count="91">
    <mergeCell ref="A106:B106"/>
    <mergeCell ref="C106:F106"/>
    <mergeCell ref="G106:I106"/>
    <mergeCell ref="A82:I82"/>
    <mergeCell ref="A81:B81"/>
    <mergeCell ref="A83:I83"/>
    <mergeCell ref="A84:A93"/>
    <mergeCell ref="C84:C92"/>
    <mergeCell ref="I84:I93"/>
    <mergeCell ref="B93:C93"/>
    <mergeCell ref="A94:I94"/>
    <mergeCell ref="A95:A105"/>
    <mergeCell ref="C95:C104"/>
    <mergeCell ref="I95:I105"/>
    <mergeCell ref="B105:C105"/>
    <mergeCell ref="A13:B13"/>
    <mergeCell ref="C13:I13"/>
    <mergeCell ref="A14:A15"/>
    <mergeCell ref="B14:B15"/>
    <mergeCell ref="C14:C15"/>
    <mergeCell ref="D14:D15"/>
    <mergeCell ref="E14:F14"/>
    <mergeCell ref="G14:H14"/>
    <mergeCell ref="I14:I15"/>
    <mergeCell ref="C5:I5"/>
    <mergeCell ref="A5:B5"/>
    <mergeCell ref="G11:I11"/>
    <mergeCell ref="A12:B12"/>
    <mergeCell ref="C12:I12"/>
    <mergeCell ref="A1:I1"/>
    <mergeCell ref="G3:I3"/>
    <mergeCell ref="C4:E4"/>
    <mergeCell ref="F4:I4"/>
    <mergeCell ref="D2:E2"/>
    <mergeCell ref="D3:E3"/>
    <mergeCell ref="C49:C53"/>
    <mergeCell ref="C31:C35"/>
    <mergeCell ref="C43:C47"/>
    <mergeCell ref="A31:A36"/>
    <mergeCell ref="A37:A42"/>
    <mergeCell ref="B42:C42"/>
    <mergeCell ref="B48:C48"/>
    <mergeCell ref="A49:A54"/>
    <mergeCell ref="B54:C54"/>
    <mergeCell ref="A43:A48"/>
    <mergeCell ref="C37:C41"/>
    <mergeCell ref="B36:C36"/>
    <mergeCell ref="I43:I48"/>
    <mergeCell ref="I49:I54"/>
    <mergeCell ref="I16:I30"/>
    <mergeCell ref="I31:I36"/>
    <mergeCell ref="I37:I42"/>
    <mergeCell ref="A16:A30"/>
    <mergeCell ref="C16:C29"/>
    <mergeCell ref="B30:C30"/>
    <mergeCell ref="A6:I6"/>
    <mergeCell ref="B7:I7"/>
    <mergeCell ref="A8:B8"/>
    <mergeCell ref="C8:F8"/>
    <mergeCell ref="G8:I8"/>
    <mergeCell ref="A9:B9"/>
    <mergeCell ref="C9:F9"/>
    <mergeCell ref="G9:I9"/>
    <mergeCell ref="A10:B10"/>
    <mergeCell ref="C10:F10"/>
    <mergeCell ref="G10:I10"/>
    <mergeCell ref="A11:B11"/>
    <mergeCell ref="C11:F11"/>
    <mergeCell ref="A55:A56"/>
    <mergeCell ref="C55:C56"/>
    <mergeCell ref="B57:C57"/>
    <mergeCell ref="A61:I61"/>
    <mergeCell ref="A58:B58"/>
    <mergeCell ref="C58:I58"/>
    <mergeCell ref="A59:A60"/>
    <mergeCell ref="B59:B60"/>
    <mergeCell ref="C59:C60"/>
    <mergeCell ref="D59:D60"/>
    <mergeCell ref="E59:F59"/>
    <mergeCell ref="G59:H59"/>
    <mergeCell ref="I59:I60"/>
    <mergeCell ref="I55:I57"/>
    <mergeCell ref="A72:A80"/>
    <mergeCell ref="C72:C79"/>
    <mergeCell ref="I72:I80"/>
    <mergeCell ref="B80:C80"/>
    <mergeCell ref="A62:I62"/>
    <mergeCell ref="A63:A71"/>
    <mergeCell ref="C63:C70"/>
    <mergeCell ref="I63:I71"/>
    <mergeCell ref="B71:C71"/>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zoomScale="78" zoomScaleNormal="78" workbookViewId="0">
      <selection activeCell="A7" sqref="A7:XFD7"/>
    </sheetView>
  </sheetViews>
  <sheetFormatPr defaultRowHeight="15" x14ac:dyDescent="0.25"/>
  <cols>
    <col min="1" max="1" width="22.7109375" style="10" customWidth="1"/>
    <col min="2" max="2" width="60.7109375" style="10" customWidth="1"/>
    <col min="3" max="3" width="11.140625" style="10" customWidth="1"/>
    <col min="4" max="4" width="33.85546875" style="10" customWidth="1"/>
    <col min="5" max="5" width="9.140625" style="10"/>
    <col min="6" max="6" width="12.42578125" style="10" customWidth="1"/>
    <col min="7" max="16384" width="9.140625" style="10"/>
  </cols>
  <sheetData>
    <row r="1" spans="1:11" ht="15" customHeight="1" x14ac:dyDescent="0.3">
      <c r="A1" s="71" t="s">
        <v>42</v>
      </c>
      <c r="B1" s="71"/>
      <c r="C1" s="71"/>
      <c r="D1" s="71"/>
      <c r="E1" s="71"/>
      <c r="F1" s="71"/>
      <c r="G1" s="71"/>
      <c r="H1" s="71"/>
      <c r="I1" s="71"/>
    </row>
    <row r="2" spans="1:11" ht="37.5" x14ac:dyDescent="0.3">
      <c r="A2" s="11" t="s">
        <v>6</v>
      </c>
      <c r="B2" s="15" t="s">
        <v>157</v>
      </c>
      <c r="C2" s="11" t="s">
        <v>34</v>
      </c>
      <c r="D2" s="15"/>
      <c r="E2" s="11" t="s">
        <v>35</v>
      </c>
      <c r="F2" s="14"/>
      <c r="G2" s="11" t="s">
        <v>36</v>
      </c>
      <c r="H2" s="143"/>
      <c r="I2" s="143"/>
    </row>
    <row r="3" spans="1:11" ht="29.25" customHeight="1" x14ac:dyDescent="0.35">
      <c r="A3" s="11" t="s">
        <v>4</v>
      </c>
      <c r="B3" s="16"/>
      <c r="C3" s="11" t="s">
        <v>37</v>
      </c>
      <c r="D3" s="16"/>
      <c r="E3" s="11" t="s">
        <v>38</v>
      </c>
      <c r="F3" s="143"/>
      <c r="G3" s="143"/>
      <c r="H3" s="143"/>
      <c r="I3" s="143"/>
    </row>
    <row r="4" spans="1:11" ht="25.5" customHeight="1" x14ac:dyDescent="0.3">
      <c r="A4" s="11" t="s">
        <v>5</v>
      </c>
      <c r="B4" s="15" t="s">
        <v>7</v>
      </c>
      <c r="C4" s="74" t="s">
        <v>39</v>
      </c>
      <c r="D4" s="74"/>
      <c r="E4" s="74"/>
      <c r="F4" s="74"/>
      <c r="G4" s="74"/>
      <c r="H4" s="74"/>
      <c r="I4" s="74"/>
    </row>
    <row r="5" spans="1:11" ht="25.5" customHeight="1" x14ac:dyDescent="0.25">
      <c r="A5" s="74" t="s">
        <v>47</v>
      </c>
      <c r="B5" s="74"/>
      <c r="C5" s="74"/>
      <c r="D5" s="74"/>
      <c r="E5" s="74"/>
      <c r="F5" s="74"/>
      <c r="G5" s="74"/>
      <c r="H5" s="74"/>
      <c r="I5" s="74"/>
    </row>
    <row r="6" spans="1:11" ht="25.5" customHeight="1" x14ac:dyDescent="0.25">
      <c r="A6" s="75" t="s">
        <v>49</v>
      </c>
      <c r="B6" s="75"/>
      <c r="C6" s="75"/>
      <c r="D6" s="75"/>
      <c r="E6" s="75"/>
      <c r="F6" s="75"/>
      <c r="G6" s="75"/>
      <c r="H6" s="75"/>
      <c r="I6" s="75"/>
      <c r="J6" s="3"/>
      <c r="K6" s="3"/>
    </row>
    <row r="7" spans="1:11" ht="62.25" customHeight="1" x14ac:dyDescent="0.25">
      <c r="A7" s="55" t="s">
        <v>161</v>
      </c>
      <c r="B7" s="115" t="s">
        <v>162</v>
      </c>
      <c r="C7" s="115"/>
      <c r="D7" s="115"/>
      <c r="E7" s="115"/>
      <c r="F7" s="115"/>
      <c r="G7" s="115"/>
      <c r="H7" s="115"/>
      <c r="I7" s="115"/>
      <c r="J7" s="3"/>
      <c r="K7" s="3"/>
    </row>
    <row r="8" spans="1:11" ht="32.25" customHeight="1" x14ac:dyDescent="0.25">
      <c r="A8" s="75"/>
      <c r="B8" s="75"/>
      <c r="C8" s="75" t="s">
        <v>40</v>
      </c>
      <c r="D8" s="75"/>
      <c r="E8" s="75"/>
      <c r="F8" s="75"/>
      <c r="G8" s="146" t="s">
        <v>41</v>
      </c>
      <c r="H8" s="146"/>
      <c r="I8" s="146"/>
      <c r="J8" s="3"/>
      <c r="K8" s="3"/>
    </row>
    <row r="9" spans="1:11" ht="25.5" customHeight="1" x14ac:dyDescent="0.3">
      <c r="A9" s="76" t="s">
        <v>29</v>
      </c>
      <c r="B9" s="76"/>
      <c r="C9" s="81">
        <v>80</v>
      </c>
      <c r="D9" s="81"/>
      <c r="E9" s="81"/>
      <c r="F9" s="81"/>
      <c r="G9" s="82">
        <f>$G$73</f>
        <v>0</v>
      </c>
      <c r="H9" s="82"/>
      <c r="I9" s="82"/>
      <c r="J9" s="3"/>
      <c r="K9" s="3"/>
    </row>
    <row r="10" spans="1:11" ht="25.5" customHeight="1" x14ac:dyDescent="0.3">
      <c r="A10" s="76" t="s">
        <v>30</v>
      </c>
      <c r="B10" s="76"/>
      <c r="C10" s="81">
        <v>20</v>
      </c>
      <c r="D10" s="81"/>
      <c r="E10" s="81"/>
      <c r="F10" s="81"/>
      <c r="G10" s="82"/>
      <c r="H10" s="82"/>
      <c r="I10" s="82"/>
      <c r="J10" s="3"/>
      <c r="K10" s="3"/>
    </row>
    <row r="11" spans="1:11" ht="25.5" customHeight="1" x14ac:dyDescent="0.3">
      <c r="A11" s="116" t="s">
        <v>33</v>
      </c>
      <c r="B11" s="116"/>
      <c r="C11" s="144">
        <f>SUM(C9,C10)</f>
        <v>100</v>
      </c>
      <c r="D11" s="144"/>
      <c r="E11" s="144"/>
      <c r="F11" s="144"/>
      <c r="G11" s="145"/>
      <c r="H11" s="145"/>
      <c r="I11" s="145"/>
      <c r="J11" s="3"/>
      <c r="K11" s="3"/>
    </row>
    <row r="12" spans="1:11" ht="25.5" customHeight="1" x14ac:dyDescent="0.25">
      <c r="A12" s="76" t="s">
        <v>52</v>
      </c>
      <c r="B12" s="76"/>
      <c r="C12" s="76" t="s">
        <v>32</v>
      </c>
      <c r="D12" s="76"/>
      <c r="E12" s="76"/>
      <c r="F12" s="76"/>
      <c r="G12" s="76"/>
      <c r="H12" s="76"/>
      <c r="I12" s="76"/>
    </row>
    <row r="13" spans="1:11" ht="28.5" customHeight="1" x14ac:dyDescent="0.25">
      <c r="A13" s="106" t="s">
        <v>27</v>
      </c>
      <c r="B13" s="106"/>
      <c r="C13" s="106" t="s">
        <v>165</v>
      </c>
      <c r="D13" s="106"/>
      <c r="E13" s="106"/>
      <c r="F13" s="106"/>
      <c r="G13" s="106"/>
      <c r="H13" s="106"/>
      <c r="I13" s="106"/>
    </row>
    <row r="14" spans="1:11" ht="27.75" customHeight="1" x14ac:dyDescent="0.25">
      <c r="A14" s="107" t="s">
        <v>25</v>
      </c>
      <c r="B14" s="107" t="s">
        <v>26</v>
      </c>
      <c r="C14" s="108" t="s">
        <v>166</v>
      </c>
      <c r="D14" s="110" t="s">
        <v>0</v>
      </c>
      <c r="E14" s="110"/>
      <c r="F14" s="110"/>
      <c r="G14" s="111" t="s">
        <v>41</v>
      </c>
      <c r="H14" s="111"/>
      <c r="I14" s="112" t="s">
        <v>167</v>
      </c>
    </row>
    <row r="15" spans="1:11" ht="36" customHeight="1" thickBot="1" x14ac:dyDescent="0.3">
      <c r="A15" s="107"/>
      <c r="B15" s="107"/>
      <c r="C15" s="108"/>
      <c r="D15" s="112" t="s">
        <v>32</v>
      </c>
      <c r="E15" s="112"/>
      <c r="F15" s="112"/>
      <c r="G15" s="112" t="s">
        <v>32</v>
      </c>
      <c r="H15" s="112"/>
      <c r="I15" s="112"/>
    </row>
    <row r="16" spans="1:11" ht="15" customHeight="1" x14ac:dyDescent="0.25">
      <c r="A16" s="135" t="s">
        <v>57</v>
      </c>
      <c r="B16" s="56" t="str">
        <f>'Practical &amp; Viva'!B16</f>
        <v>PC1. Explain and implement temperature control techniques</v>
      </c>
      <c r="C16" s="142">
        <v>18</v>
      </c>
      <c r="D16" s="142">
        <v>18</v>
      </c>
      <c r="E16" s="142"/>
      <c r="F16" s="142"/>
      <c r="G16" s="143"/>
      <c r="H16" s="143"/>
      <c r="I16" s="143"/>
    </row>
    <row r="17" spans="1:9" ht="19.5" customHeight="1" x14ac:dyDescent="0.25">
      <c r="A17" s="136"/>
      <c r="B17" s="57" t="str">
        <f>'Practical &amp; Viva'!B17</f>
        <v>PC2. Maintain personal hygiene and ensure others maintain the same</v>
      </c>
      <c r="C17" s="142"/>
      <c r="D17" s="142"/>
      <c r="E17" s="142"/>
      <c r="F17" s="142"/>
      <c r="G17" s="143"/>
      <c r="H17" s="143"/>
      <c r="I17" s="143"/>
    </row>
    <row r="18" spans="1:9" ht="35.25" customHeight="1" x14ac:dyDescent="0.25">
      <c r="A18" s="136"/>
      <c r="B18" s="56" t="str">
        <f>'Practical &amp; Viva'!B18</f>
        <v>PC3. Maintain cleanliness of food handling, storage and serving areas</v>
      </c>
      <c r="C18" s="142"/>
      <c r="D18" s="142"/>
      <c r="E18" s="142"/>
      <c r="F18" s="142"/>
      <c r="G18" s="143"/>
      <c r="H18" s="143"/>
      <c r="I18" s="143"/>
    </row>
    <row r="19" spans="1:9" ht="15" customHeight="1" x14ac:dyDescent="0.25">
      <c r="A19" s="136"/>
      <c r="B19" s="56" t="str">
        <f>'Practical &amp; Viva'!B19</f>
        <v>PC4. Maintain cleanliness of all equipment, utensils and tools coming in contact with food</v>
      </c>
      <c r="C19" s="142"/>
      <c r="D19" s="142"/>
      <c r="E19" s="142"/>
      <c r="F19" s="142"/>
      <c r="G19" s="143"/>
      <c r="H19" s="143"/>
      <c r="I19" s="143"/>
    </row>
    <row r="20" spans="1:9" ht="30" x14ac:dyDescent="0.25">
      <c r="A20" s="136"/>
      <c r="B20" s="56" t="str">
        <f>'Practical &amp; Viva'!B20</f>
        <v>PC5. Ensure food waste is removed promptly from food handling, storage and serving areas</v>
      </c>
      <c r="C20" s="142"/>
      <c r="D20" s="142"/>
      <c r="E20" s="142"/>
      <c r="F20" s="142"/>
      <c r="G20" s="143"/>
      <c r="H20" s="143"/>
      <c r="I20" s="143"/>
    </row>
    <row r="21" spans="1:9" ht="20.25" customHeight="1" x14ac:dyDescent="0.25">
      <c r="A21" s="136"/>
      <c r="B21" s="56" t="str">
        <f>'Practical &amp; Viva'!B21</f>
        <v>PC6. Ensure food waste is not allowed to contaminate other areas/ items in the food handling, storage or serving areas</v>
      </c>
      <c r="C21" s="142"/>
      <c r="D21" s="142"/>
      <c r="E21" s="142"/>
      <c r="F21" s="142"/>
      <c r="G21" s="143"/>
      <c r="H21" s="143"/>
      <c r="I21" s="143"/>
    </row>
    <row r="22" spans="1:9" ht="30" x14ac:dyDescent="0.25">
      <c r="A22" s="136"/>
      <c r="B22" s="56" t="str">
        <f>'Practical &amp; Viva'!B22</f>
        <v>PC7. Follow cooking and serving practices as specified for different food items</v>
      </c>
      <c r="C22" s="142"/>
      <c r="D22" s="142"/>
      <c r="E22" s="142"/>
      <c r="F22" s="142"/>
      <c r="G22" s="143"/>
      <c r="H22" s="143"/>
      <c r="I22" s="143"/>
    </row>
    <row r="23" spans="1:9" ht="15" customHeight="1" x14ac:dyDescent="0.25">
      <c r="A23" s="136"/>
      <c r="B23" s="56" t="str">
        <f>'Practical &amp; Viva'!B23</f>
        <v>PC8. Follow proper disposal techniques for food waste, contaminated food or expired food</v>
      </c>
      <c r="C23" s="142"/>
      <c r="D23" s="142"/>
      <c r="E23" s="142"/>
      <c r="F23" s="142"/>
      <c r="G23" s="143"/>
      <c r="H23" s="143"/>
      <c r="I23" s="143"/>
    </row>
    <row r="24" spans="1:9" ht="17.25" customHeight="1" x14ac:dyDescent="0.25">
      <c r="A24" s="136"/>
      <c r="B24" s="56" t="str">
        <f>'Practical &amp; Viva'!B24</f>
        <v>PC9. Follow proper serving practices for cooked and raw food</v>
      </c>
      <c r="C24" s="142"/>
      <c r="D24" s="142"/>
      <c r="E24" s="142"/>
      <c r="F24" s="142"/>
      <c r="G24" s="143"/>
      <c r="H24" s="143"/>
      <c r="I24" s="143"/>
    </row>
    <row r="25" spans="1:9" ht="30" x14ac:dyDescent="0.25">
      <c r="A25" s="136"/>
      <c r="B25" s="56" t="str">
        <f>'Practical &amp; Viva'!B25</f>
        <v>PC10. Prevent cross contamination or direct contamination of food</v>
      </c>
      <c r="C25" s="142"/>
      <c r="D25" s="142"/>
      <c r="E25" s="142"/>
      <c r="F25" s="142"/>
      <c r="G25" s="143"/>
      <c r="H25" s="143"/>
      <c r="I25" s="143"/>
    </row>
    <row r="26" spans="1:9" ht="30" x14ac:dyDescent="0.25">
      <c r="A26" s="136"/>
      <c r="B26" s="56" t="str">
        <f>'Practical &amp; Viva'!B26</f>
        <v>PC 11. Keep hands clean and wash them after unhygienic activities</v>
      </c>
      <c r="C26" s="142"/>
      <c r="D26" s="142"/>
      <c r="E26" s="142"/>
      <c r="F26" s="142"/>
      <c r="G26" s="143"/>
      <c r="H26" s="143"/>
      <c r="I26" s="143"/>
    </row>
    <row r="27" spans="1:9" ht="30" customHeight="1" x14ac:dyDescent="0.25">
      <c r="A27" s="136"/>
      <c r="B27" s="56" t="str">
        <f>'Practical &amp; Viva'!B27</f>
        <v>PC 12. Maintain storage areas in a clean and hygienic condition</v>
      </c>
      <c r="C27" s="142"/>
      <c r="D27" s="142"/>
      <c r="E27" s="142"/>
      <c r="F27" s="142"/>
      <c r="G27" s="143"/>
      <c r="H27" s="143"/>
      <c r="I27" s="143"/>
    </row>
    <row r="28" spans="1:9" ht="30" x14ac:dyDescent="0.25">
      <c r="A28" s="136"/>
      <c r="B28" s="56" t="str">
        <f>'Practical &amp; Viva'!B28</f>
        <v>PC 13. Report deliveries of food items promptly to the proper person</v>
      </c>
      <c r="C28" s="142"/>
      <c r="D28" s="142"/>
      <c r="E28" s="142"/>
      <c r="F28" s="142"/>
      <c r="G28" s="143"/>
      <c r="H28" s="143"/>
      <c r="I28" s="143"/>
    </row>
    <row r="29" spans="1:9" ht="30.75" thickBot="1" x14ac:dyDescent="0.3">
      <c r="A29" s="137"/>
      <c r="B29" s="56" t="str">
        <f>'Practical &amp; Viva'!B29</f>
        <v>PC 14. Deal with unexpected situations effectively and inform the proper person where appropriate</v>
      </c>
      <c r="C29" s="142"/>
      <c r="D29" s="142"/>
      <c r="E29" s="142"/>
      <c r="F29" s="142"/>
      <c r="G29" s="143"/>
      <c r="H29" s="143"/>
      <c r="I29" s="143"/>
    </row>
    <row r="30" spans="1:9" ht="15.75" thickBot="1" x14ac:dyDescent="0.3">
      <c r="A30" s="34"/>
      <c r="B30" s="58" t="s">
        <v>154</v>
      </c>
      <c r="C30" s="8">
        <f>SUM(C16)</f>
        <v>18</v>
      </c>
      <c r="D30" s="147">
        <f t="shared" ref="D30:G30" si="0">SUM(D16)</f>
        <v>18</v>
      </c>
      <c r="E30" s="147"/>
      <c r="F30" s="147"/>
      <c r="G30" s="147">
        <f t="shared" si="0"/>
        <v>0</v>
      </c>
      <c r="H30" s="147"/>
      <c r="I30" s="143"/>
    </row>
    <row r="31" spans="1:9" ht="42.75" customHeight="1" x14ac:dyDescent="0.25">
      <c r="A31" s="138" t="s">
        <v>150</v>
      </c>
      <c r="B31" s="56" t="s">
        <v>73</v>
      </c>
      <c r="C31" s="148">
        <v>10</v>
      </c>
      <c r="D31" s="142">
        <v>10</v>
      </c>
      <c r="E31" s="142"/>
      <c r="F31" s="142"/>
      <c r="G31" s="143"/>
      <c r="H31" s="143"/>
      <c r="I31" s="143"/>
    </row>
    <row r="32" spans="1:9" ht="33" customHeight="1" x14ac:dyDescent="0.25">
      <c r="A32" s="139"/>
      <c r="B32" s="57" t="s">
        <v>74</v>
      </c>
      <c r="C32" s="148"/>
      <c r="D32" s="142"/>
      <c r="E32" s="142"/>
      <c r="F32" s="142"/>
      <c r="G32" s="143"/>
      <c r="H32" s="143"/>
      <c r="I32" s="143"/>
    </row>
    <row r="33" spans="1:9" ht="27" customHeight="1" x14ac:dyDescent="0.25">
      <c r="A33" s="139"/>
      <c r="B33" s="56" t="s">
        <v>75</v>
      </c>
      <c r="C33" s="148"/>
      <c r="D33" s="142"/>
      <c r="E33" s="142"/>
      <c r="F33" s="142"/>
      <c r="G33" s="143"/>
      <c r="H33" s="143"/>
      <c r="I33" s="143"/>
    </row>
    <row r="34" spans="1:9" ht="15" customHeight="1" x14ac:dyDescent="0.25">
      <c r="A34" s="139"/>
      <c r="B34" s="59" t="s">
        <v>76</v>
      </c>
      <c r="C34" s="148"/>
      <c r="D34" s="142"/>
      <c r="E34" s="142"/>
      <c r="F34" s="142"/>
      <c r="G34" s="143"/>
      <c r="H34" s="143"/>
      <c r="I34" s="143"/>
    </row>
    <row r="35" spans="1:9" s="3" customFormat="1" ht="15.75" thickBot="1" x14ac:dyDescent="0.3">
      <c r="A35" s="139"/>
      <c r="B35" s="48" t="s">
        <v>77</v>
      </c>
      <c r="C35" s="148"/>
      <c r="D35" s="142"/>
      <c r="E35" s="142"/>
      <c r="F35" s="142"/>
      <c r="G35" s="143"/>
      <c r="H35" s="143"/>
      <c r="I35" s="143"/>
    </row>
    <row r="36" spans="1:9" s="3" customFormat="1" ht="15.75" thickBot="1" x14ac:dyDescent="0.3">
      <c r="A36" s="49"/>
      <c r="B36" s="50" t="s">
        <v>154</v>
      </c>
      <c r="C36" s="8">
        <f>SUM(C31)</f>
        <v>10</v>
      </c>
      <c r="D36" s="147">
        <f t="shared" ref="D36:G36" si="1">SUM(D31)</f>
        <v>10</v>
      </c>
      <c r="E36" s="147"/>
      <c r="F36" s="147"/>
      <c r="G36" s="147">
        <f t="shared" si="1"/>
        <v>0</v>
      </c>
      <c r="H36" s="147"/>
      <c r="I36" s="143"/>
    </row>
    <row r="37" spans="1:9" s="3" customFormat="1" ht="45" customHeight="1" x14ac:dyDescent="0.25">
      <c r="A37" s="134" t="s">
        <v>151</v>
      </c>
      <c r="B37" s="60" t="s">
        <v>79</v>
      </c>
      <c r="C37" s="142">
        <v>10</v>
      </c>
      <c r="D37" s="142">
        <v>10</v>
      </c>
      <c r="E37" s="142"/>
      <c r="F37" s="142"/>
      <c r="G37" s="143"/>
      <c r="H37" s="143"/>
      <c r="I37" s="143"/>
    </row>
    <row r="38" spans="1:9" s="3" customFormat="1" ht="30" x14ac:dyDescent="0.25">
      <c r="A38" s="134"/>
      <c r="B38" s="37" t="s">
        <v>59</v>
      </c>
      <c r="C38" s="142"/>
      <c r="D38" s="142"/>
      <c r="E38" s="142"/>
      <c r="F38" s="142"/>
      <c r="G38" s="143"/>
      <c r="H38" s="143"/>
      <c r="I38" s="143"/>
    </row>
    <row r="39" spans="1:9" s="3" customFormat="1" ht="30" x14ac:dyDescent="0.25">
      <c r="A39" s="134"/>
      <c r="B39" s="37" t="s">
        <v>80</v>
      </c>
      <c r="C39" s="142"/>
      <c r="D39" s="142"/>
      <c r="E39" s="142"/>
      <c r="F39" s="142"/>
      <c r="G39" s="143"/>
      <c r="H39" s="143"/>
      <c r="I39" s="143"/>
    </row>
    <row r="40" spans="1:9" s="3" customFormat="1" x14ac:dyDescent="0.25">
      <c r="A40" s="134"/>
      <c r="B40" s="3" t="s">
        <v>81</v>
      </c>
      <c r="C40" s="142"/>
      <c r="D40" s="142"/>
      <c r="E40" s="142"/>
      <c r="F40" s="142"/>
      <c r="G40" s="143"/>
      <c r="H40" s="143"/>
      <c r="I40" s="143"/>
    </row>
    <row r="41" spans="1:9" s="3" customFormat="1" ht="15.75" thickBot="1" x14ac:dyDescent="0.3">
      <c r="A41" s="134"/>
      <c r="B41" s="61" t="s">
        <v>82</v>
      </c>
      <c r="C41" s="142"/>
      <c r="D41" s="142"/>
      <c r="E41" s="142"/>
      <c r="F41" s="142"/>
      <c r="G41" s="143"/>
      <c r="H41" s="143"/>
      <c r="I41" s="143"/>
    </row>
    <row r="42" spans="1:9" s="3" customFormat="1" ht="15.75" thickBot="1" x14ac:dyDescent="0.3">
      <c r="A42" s="45"/>
      <c r="B42" s="46" t="s">
        <v>154</v>
      </c>
      <c r="C42" s="8">
        <f>SUM(C37)</f>
        <v>10</v>
      </c>
      <c r="D42" s="147">
        <f t="shared" ref="D42:G42" si="2">SUM(D37)</f>
        <v>10</v>
      </c>
      <c r="E42" s="147"/>
      <c r="F42" s="147"/>
      <c r="G42" s="147">
        <f t="shared" si="2"/>
        <v>0</v>
      </c>
      <c r="H42" s="147"/>
      <c r="I42" s="143"/>
    </row>
    <row r="43" spans="1:9" s="3" customFormat="1" ht="30" x14ac:dyDescent="0.25">
      <c r="A43" s="132" t="s">
        <v>152</v>
      </c>
      <c r="B43" s="60" t="s">
        <v>84</v>
      </c>
      <c r="C43" s="142">
        <v>16</v>
      </c>
      <c r="D43" s="142">
        <v>16</v>
      </c>
      <c r="E43" s="142"/>
      <c r="F43" s="142"/>
      <c r="G43" s="143"/>
      <c r="H43" s="143"/>
      <c r="I43" s="143"/>
    </row>
    <row r="44" spans="1:9" s="3" customFormat="1" ht="30" x14ac:dyDescent="0.25">
      <c r="A44" s="132"/>
      <c r="B44" s="37" t="s">
        <v>85</v>
      </c>
      <c r="C44" s="142"/>
      <c r="D44" s="142"/>
      <c r="E44" s="142"/>
      <c r="F44" s="142"/>
      <c r="G44" s="143"/>
      <c r="H44" s="143"/>
      <c r="I44" s="143"/>
    </row>
    <row r="45" spans="1:9" s="3" customFormat="1" ht="30" x14ac:dyDescent="0.25">
      <c r="A45" s="132"/>
      <c r="B45" s="37" t="s">
        <v>86</v>
      </c>
      <c r="C45" s="142"/>
      <c r="D45" s="142"/>
      <c r="E45" s="142"/>
      <c r="F45" s="142"/>
      <c r="G45" s="143"/>
      <c r="H45" s="143"/>
      <c r="I45" s="143"/>
    </row>
    <row r="46" spans="1:9" s="3" customFormat="1" ht="30" x14ac:dyDescent="0.25">
      <c r="A46" s="132"/>
      <c r="B46" s="37" t="s">
        <v>87</v>
      </c>
      <c r="C46" s="142"/>
      <c r="D46" s="142"/>
      <c r="E46" s="142"/>
      <c r="F46" s="142"/>
      <c r="G46" s="143"/>
      <c r="H46" s="143"/>
      <c r="I46" s="143"/>
    </row>
    <row r="47" spans="1:9" s="3" customFormat="1" ht="15.75" thickBot="1" x14ac:dyDescent="0.3">
      <c r="A47" s="132"/>
      <c r="B47" s="61" t="s">
        <v>88</v>
      </c>
      <c r="C47" s="142"/>
      <c r="D47" s="142"/>
      <c r="E47" s="142"/>
      <c r="F47" s="142"/>
      <c r="G47" s="143"/>
      <c r="H47" s="143"/>
      <c r="I47" s="143"/>
    </row>
    <row r="48" spans="1:9" s="3" customFormat="1" ht="15.75" thickBot="1" x14ac:dyDescent="0.3">
      <c r="A48" s="45"/>
      <c r="B48" s="46" t="s">
        <v>154</v>
      </c>
      <c r="C48" s="8">
        <f>SUM(C43)</f>
        <v>16</v>
      </c>
      <c r="D48" s="147">
        <f t="shared" ref="D48:G48" si="3">SUM(D43)</f>
        <v>16</v>
      </c>
      <c r="E48" s="147"/>
      <c r="F48" s="147"/>
      <c r="G48" s="147">
        <f t="shared" si="3"/>
        <v>0</v>
      </c>
      <c r="H48" s="147"/>
      <c r="I48" s="143"/>
    </row>
    <row r="49" spans="1:9" s="3" customFormat="1" x14ac:dyDescent="0.25">
      <c r="A49" s="132" t="s">
        <v>156</v>
      </c>
      <c r="B49" s="60" t="s">
        <v>90</v>
      </c>
      <c r="C49" s="142">
        <v>10</v>
      </c>
      <c r="D49" s="142">
        <v>10</v>
      </c>
      <c r="E49" s="142"/>
      <c r="F49" s="142"/>
      <c r="G49" s="143"/>
      <c r="H49" s="143"/>
      <c r="I49" s="143"/>
    </row>
    <row r="50" spans="1:9" s="3" customFormat="1" x14ac:dyDescent="0.25">
      <c r="A50" s="132"/>
      <c r="B50" s="37" t="s">
        <v>91</v>
      </c>
      <c r="C50" s="142"/>
      <c r="D50" s="142"/>
      <c r="E50" s="142"/>
      <c r="F50" s="142"/>
      <c r="G50" s="143"/>
      <c r="H50" s="143"/>
      <c r="I50" s="143"/>
    </row>
    <row r="51" spans="1:9" s="3" customFormat="1" ht="30" x14ac:dyDescent="0.25">
      <c r="A51" s="132"/>
      <c r="B51" s="37" t="s">
        <v>92</v>
      </c>
      <c r="C51" s="142"/>
      <c r="D51" s="142"/>
      <c r="E51" s="142"/>
      <c r="F51" s="142"/>
      <c r="G51" s="143"/>
      <c r="H51" s="143"/>
      <c r="I51" s="143"/>
    </row>
    <row r="52" spans="1:9" s="3" customFormat="1" ht="30" x14ac:dyDescent="0.25">
      <c r="A52" s="132"/>
      <c r="B52" s="37" t="s">
        <v>93</v>
      </c>
      <c r="C52" s="142"/>
      <c r="D52" s="142"/>
      <c r="E52" s="142"/>
      <c r="F52" s="142"/>
      <c r="G52" s="143"/>
      <c r="H52" s="143"/>
      <c r="I52" s="143"/>
    </row>
    <row r="53" spans="1:9" s="3" customFormat="1" ht="30.75" thickBot="1" x14ac:dyDescent="0.3">
      <c r="A53" s="132"/>
      <c r="B53" s="61" t="s">
        <v>94</v>
      </c>
      <c r="C53" s="142"/>
      <c r="D53" s="142"/>
      <c r="E53" s="142"/>
      <c r="F53" s="142"/>
      <c r="G53" s="143"/>
      <c r="H53" s="143"/>
      <c r="I53" s="143"/>
    </row>
    <row r="54" spans="1:9" s="3" customFormat="1" ht="15.75" thickBot="1" x14ac:dyDescent="0.3">
      <c r="A54" s="47"/>
      <c r="B54" s="46" t="s">
        <v>154</v>
      </c>
      <c r="C54" s="8">
        <f>SUM(C49)</f>
        <v>10</v>
      </c>
      <c r="D54" s="147">
        <f t="shared" ref="D54:G54" si="4">SUM(D49)</f>
        <v>10</v>
      </c>
      <c r="E54" s="147"/>
      <c r="F54" s="147"/>
      <c r="G54" s="147">
        <f t="shared" si="4"/>
        <v>0</v>
      </c>
      <c r="H54" s="147"/>
      <c r="I54" s="143"/>
    </row>
    <row r="55" spans="1:9" ht="45" customHeight="1" x14ac:dyDescent="0.25">
      <c r="A55" s="140" t="s">
        <v>153</v>
      </c>
      <c r="B55" s="62" t="s">
        <v>96</v>
      </c>
      <c r="C55" s="142">
        <v>10</v>
      </c>
      <c r="D55" s="142">
        <v>10</v>
      </c>
      <c r="E55" s="142"/>
      <c r="F55" s="142"/>
      <c r="G55" s="143"/>
      <c r="H55" s="143"/>
      <c r="I55" s="143"/>
    </row>
    <row r="56" spans="1:9" ht="31.5" x14ac:dyDescent="0.25">
      <c r="A56" s="141"/>
      <c r="B56" s="63" t="s">
        <v>97</v>
      </c>
      <c r="C56" s="142"/>
      <c r="D56" s="142"/>
      <c r="E56" s="142"/>
      <c r="F56" s="142"/>
      <c r="G56" s="143"/>
      <c r="H56" s="143"/>
      <c r="I56" s="143"/>
    </row>
    <row r="57" spans="1:9" ht="18.75" customHeight="1" thickBot="1" x14ac:dyDescent="0.3">
      <c r="A57" s="27"/>
      <c r="B57" s="35" t="s">
        <v>1</v>
      </c>
      <c r="C57" s="8">
        <f>SUM(C55)</f>
        <v>10</v>
      </c>
      <c r="D57" s="147">
        <f t="shared" ref="D57:G57" si="5">SUM(D55)</f>
        <v>10</v>
      </c>
      <c r="E57" s="147"/>
      <c r="F57" s="147"/>
      <c r="G57" s="147">
        <f t="shared" si="5"/>
        <v>0</v>
      </c>
      <c r="H57" s="147"/>
      <c r="I57" s="143"/>
    </row>
    <row r="58" spans="1:9" ht="45" customHeight="1" x14ac:dyDescent="0.25">
      <c r="A58" s="131" t="s">
        <v>120</v>
      </c>
      <c r="B58" s="40" t="s">
        <v>121</v>
      </c>
      <c r="C58" s="149">
        <v>6</v>
      </c>
      <c r="D58" s="142">
        <v>6</v>
      </c>
      <c r="E58" s="142"/>
      <c r="F58" s="142"/>
      <c r="G58" s="143"/>
      <c r="H58" s="143"/>
      <c r="I58" s="143"/>
    </row>
    <row r="59" spans="1:9" ht="47.25" x14ac:dyDescent="0.25">
      <c r="A59" s="132"/>
      <c r="B59" s="41" t="s">
        <v>122</v>
      </c>
      <c r="C59" s="149"/>
      <c r="D59" s="142"/>
      <c r="E59" s="142"/>
      <c r="F59" s="142"/>
      <c r="G59" s="143"/>
      <c r="H59" s="143"/>
      <c r="I59" s="143"/>
    </row>
    <row r="60" spans="1:9" ht="31.5" x14ac:dyDescent="0.25">
      <c r="A60" s="132"/>
      <c r="B60" s="41" t="s">
        <v>123</v>
      </c>
      <c r="C60" s="149"/>
      <c r="D60" s="142"/>
      <c r="E60" s="142"/>
      <c r="F60" s="142"/>
      <c r="G60" s="143"/>
      <c r="H60" s="143"/>
      <c r="I60" s="143"/>
    </row>
    <row r="61" spans="1:9" ht="31.5" x14ac:dyDescent="0.25">
      <c r="A61" s="132"/>
      <c r="B61" s="41" t="s">
        <v>124</v>
      </c>
      <c r="C61" s="149"/>
      <c r="D61" s="142"/>
      <c r="E61" s="142"/>
      <c r="F61" s="142"/>
      <c r="G61" s="143"/>
      <c r="H61" s="143"/>
      <c r="I61" s="143"/>
    </row>
    <row r="62" spans="1:9" ht="31.5" x14ac:dyDescent="0.25">
      <c r="A62" s="132"/>
      <c r="B62" s="41" t="s">
        <v>125</v>
      </c>
      <c r="C62" s="149"/>
      <c r="D62" s="142"/>
      <c r="E62" s="142"/>
      <c r="F62" s="142"/>
      <c r="G62" s="143"/>
      <c r="H62" s="143"/>
      <c r="I62" s="143"/>
    </row>
    <row r="63" spans="1:9" ht="47.25" x14ac:dyDescent="0.25">
      <c r="A63" s="132"/>
      <c r="B63" s="41" t="s">
        <v>126</v>
      </c>
      <c r="C63" s="149"/>
      <c r="D63" s="142"/>
      <c r="E63" s="142"/>
      <c r="F63" s="142"/>
      <c r="G63" s="143"/>
      <c r="H63" s="143"/>
      <c r="I63" s="143"/>
    </row>
    <row r="64" spans="1:9" ht="31.5" x14ac:dyDescent="0.25">
      <c r="A64" s="132"/>
      <c r="B64" s="41" t="s">
        <v>127</v>
      </c>
      <c r="C64" s="149"/>
      <c r="D64" s="142"/>
      <c r="E64" s="142"/>
      <c r="F64" s="142"/>
      <c r="G64" s="143"/>
      <c r="H64" s="143"/>
      <c r="I64" s="143"/>
    </row>
    <row r="65" spans="1:9" ht="31.5" x14ac:dyDescent="0.25">
      <c r="A65" s="132"/>
      <c r="B65" s="41" t="s">
        <v>128</v>
      </c>
      <c r="C65" s="149"/>
      <c r="D65" s="142"/>
      <c r="E65" s="142"/>
      <c r="F65" s="142"/>
      <c r="G65" s="143"/>
      <c r="H65" s="143"/>
      <c r="I65" s="143"/>
    </row>
    <row r="66" spans="1:9" ht="15.75" x14ac:dyDescent="0.25">
      <c r="A66" s="132"/>
      <c r="B66" s="41" t="s">
        <v>129</v>
      </c>
      <c r="C66" s="149"/>
      <c r="D66" s="142"/>
      <c r="E66" s="142"/>
      <c r="F66" s="142"/>
      <c r="G66" s="143"/>
      <c r="H66" s="143"/>
      <c r="I66" s="143"/>
    </row>
    <row r="67" spans="1:9" ht="31.5" x14ac:dyDescent="0.25">
      <c r="A67" s="132"/>
      <c r="B67" s="41" t="s">
        <v>130</v>
      </c>
      <c r="C67" s="149"/>
      <c r="D67" s="142"/>
      <c r="E67" s="142"/>
      <c r="F67" s="142"/>
      <c r="G67" s="143"/>
      <c r="H67" s="143"/>
      <c r="I67" s="143"/>
    </row>
    <row r="68" spans="1:9" ht="47.25" x14ac:dyDescent="0.25">
      <c r="A68" s="132"/>
      <c r="B68" s="41" t="s">
        <v>131</v>
      </c>
      <c r="C68" s="149"/>
      <c r="D68" s="142"/>
      <c r="E68" s="142"/>
      <c r="F68" s="142"/>
      <c r="G68" s="143"/>
      <c r="H68" s="143"/>
      <c r="I68" s="143"/>
    </row>
    <row r="69" spans="1:9" ht="15.75" x14ac:dyDescent="0.25">
      <c r="A69" s="132"/>
      <c r="B69" s="41" t="s">
        <v>132</v>
      </c>
      <c r="C69" s="149"/>
      <c r="D69" s="142"/>
      <c r="E69" s="142"/>
      <c r="F69" s="142"/>
      <c r="G69" s="143"/>
      <c r="H69" s="143"/>
      <c r="I69" s="143"/>
    </row>
    <row r="70" spans="1:9" ht="15.75" x14ac:dyDescent="0.25">
      <c r="A70" s="132"/>
      <c r="B70" s="41" t="s">
        <v>133</v>
      </c>
      <c r="C70" s="149"/>
      <c r="D70" s="142"/>
      <c r="E70" s="142"/>
      <c r="F70" s="142"/>
      <c r="G70" s="143"/>
      <c r="H70" s="143"/>
      <c r="I70" s="143"/>
    </row>
    <row r="71" spans="1:9" ht="31.5" x14ac:dyDescent="0.25">
      <c r="A71" s="132"/>
      <c r="B71" s="41" t="s">
        <v>134</v>
      </c>
      <c r="C71" s="149"/>
      <c r="D71" s="142"/>
      <c r="E71" s="142"/>
      <c r="F71" s="142"/>
      <c r="G71" s="143"/>
      <c r="H71" s="143"/>
      <c r="I71" s="143"/>
    </row>
    <row r="72" spans="1:9" ht="47.25" x14ac:dyDescent="0.25">
      <c r="A72" s="132"/>
      <c r="B72" s="41" t="s">
        <v>135</v>
      </c>
      <c r="C72" s="149"/>
      <c r="D72" s="142"/>
      <c r="E72" s="142"/>
      <c r="F72" s="142"/>
      <c r="G72" s="143"/>
      <c r="H72" s="143"/>
      <c r="I72" s="143"/>
    </row>
    <row r="73" spans="1:9" ht="47.25" x14ac:dyDescent="0.25">
      <c r="A73" s="132"/>
      <c r="B73" s="41" t="s">
        <v>136</v>
      </c>
      <c r="C73" s="149"/>
      <c r="D73" s="142"/>
      <c r="E73" s="142"/>
      <c r="F73" s="142"/>
      <c r="G73" s="143"/>
      <c r="H73" s="143"/>
      <c r="I73" s="143"/>
    </row>
    <row r="74" spans="1:9" ht="31.5" x14ac:dyDescent="0.25">
      <c r="A74" s="132"/>
      <c r="B74" s="41" t="s">
        <v>137</v>
      </c>
      <c r="C74" s="149"/>
      <c r="D74" s="142"/>
      <c r="E74" s="142"/>
      <c r="F74" s="142"/>
      <c r="G74" s="143"/>
      <c r="H74" s="143"/>
      <c r="I74" s="143"/>
    </row>
    <row r="75" spans="1:9" ht="31.5" x14ac:dyDescent="0.25">
      <c r="A75" s="132"/>
      <c r="B75" s="41" t="s">
        <v>138</v>
      </c>
      <c r="C75" s="149"/>
      <c r="D75" s="142"/>
      <c r="E75" s="142"/>
      <c r="F75" s="142"/>
      <c r="G75" s="143"/>
      <c r="H75" s="143"/>
      <c r="I75" s="143"/>
    </row>
    <row r="76" spans="1:9" ht="31.5" x14ac:dyDescent="0.25">
      <c r="A76" s="132"/>
      <c r="B76" s="41" t="s">
        <v>139</v>
      </c>
      <c r="C76" s="149"/>
      <c r="D76" s="142"/>
      <c r="E76" s="142"/>
      <c r="F76" s="142"/>
      <c r="G76" s="143"/>
      <c r="H76" s="143"/>
      <c r="I76" s="143"/>
    </row>
    <row r="77" spans="1:9" ht="47.25" x14ac:dyDescent="0.25">
      <c r="A77" s="132"/>
      <c r="B77" s="41" t="s">
        <v>140</v>
      </c>
      <c r="C77" s="149"/>
      <c r="D77" s="142"/>
      <c r="E77" s="142"/>
      <c r="F77" s="142"/>
      <c r="G77" s="143"/>
      <c r="H77" s="143"/>
      <c r="I77" s="143"/>
    </row>
    <row r="78" spans="1:9" ht="47.25" x14ac:dyDescent="0.25">
      <c r="A78" s="132"/>
      <c r="B78" s="41" t="s">
        <v>141</v>
      </c>
      <c r="C78" s="149"/>
      <c r="D78" s="142"/>
      <c r="E78" s="142"/>
      <c r="F78" s="142"/>
      <c r="G78" s="143"/>
      <c r="H78" s="143"/>
      <c r="I78" s="143"/>
    </row>
    <row r="79" spans="1:9" ht="31.5" x14ac:dyDescent="0.25">
      <c r="A79" s="132"/>
      <c r="B79" s="41" t="s">
        <v>142</v>
      </c>
      <c r="C79" s="149"/>
      <c r="D79" s="142"/>
      <c r="E79" s="142"/>
      <c r="F79" s="142"/>
      <c r="G79" s="143"/>
      <c r="H79" s="143"/>
      <c r="I79" s="143"/>
    </row>
    <row r="80" spans="1:9" ht="83.25" customHeight="1" x14ac:dyDescent="0.25">
      <c r="A80" s="132"/>
      <c r="B80" s="41" t="s">
        <v>143</v>
      </c>
      <c r="C80" s="149"/>
      <c r="D80" s="142"/>
      <c r="E80" s="142"/>
      <c r="F80" s="142"/>
      <c r="G80" s="143"/>
      <c r="H80" s="143"/>
      <c r="I80" s="143"/>
    </row>
    <row r="81" spans="1:10" ht="65.25" customHeight="1" x14ac:dyDescent="0.25">
      <c r="A81" s="132"/>
      <c r="B81" s="41" t="s">
        <v>155</v>
      </c>
      <c r="C81" s="149"/>
      <c r="D81" s="142"/>
      <c r="E81" s="142"/>
      <c r="F81" s="142"/>
      <c r="G81" s="143"/>
      <c r="H81" s="143"/>
      <c r="I81" s="143"/>
    </row>
    <row r="82" spans="1:10" ht="31.5" x14ac:dyDescent="0.25">
      <c r="A82" s="132"/>
      <c r="B82" s="42" t="s">
        <v>144</v>
      </c>
      <c r="C82" s="149"/>
      <c r="D82" s="142"/>
      <c r="E82" s="142"/>
      <c r="F82" s="142"/>
      <c r="G82" s="143"/>
      <c r="H82" s="143"/>
      <c r="I82" s="143"/>
    </row>
    <row r="83" spans="1:10" ht="47.25" x14ac:dyDescent="0.25">
      <c r="A83" s="132"/>
      <c r="B83" s="42" t="s">
        <v>145</v>
      </c>
      <c r="C83" s="149"/>
      <c r="D83" s="142"/>
      <c r="E83" s="142"/>
      <c r="F83" s="142"/>
      <c r="G83" s="143"/>
      <c r="H83" s="143"/>
      <c r="I83" s="143"/>
    </row>
    <row r="84" spans="1:10" ht="63" x14ac:dyDescent="0.25">
      <c r="A84" s="132"/>
      <c r="B84" s="42" t="s">
        <v>146</v>
      </c>
      <c r="C84" s="149"/>
      <c r="D84" s="142"/>
      <c r="E84" s="142"/>
      <c r="F84" s="142"/>
      <c r="G84" s="143"/>
      <c r="H84" s="143"/>
      <c r="I84" s="143"/>
    </row>
    <row r="85" spans="1:10" ht="15.75" x14ac:dyDescent="0.25">
      <c r="A85" s="132"/>
      <c r="B85" s="42" t="s">
        <v>147</v>
      </c>
      <c r="C85" s="149"/>
      <c r="D85" s="142"/>
      <c r="E85" s="142"/>
      <c r="F85" s="142"/>
      <c r="G85" s="143"/>
      <c r="H85" s="143"/>
      <c r="I85" s="143"/>
    </row>
    <row r="86" spans="1:10" ht="15.75" x14ac:dyDescent="0.25">
      <c r="A86" s="132"/>
      <c r="B86" s="42" t="s">
        <v>148</v>
      </c>
      <c r="C86" s="149"/>
      <c r="D86" s="142"/>
      <c r="E86" s="142"/>
      <c r="F86" s="142"/>
      <c r="G86" s="143"/>
      <c r="H86" s="143"/>
      <c r="I86" s="143"/>
    </row>
    <row r="87" spans="1:10" ht="16.5" thickBot="1" x14ac:dyDescent="0.3">
      <c r="A87" s="133"/>
      <c r="B87" s="43" t="s">
        <v>149</v>
      </c>
      <c r="C87" s="149"/>
      <c r="D87" s="142"/>
      <c r="E87" s="142"/>
      <c r="F87" s="142"/>
      <c r="G87" s="143"/>
      <c r="H87" s="143"/>
      <c r="I87" s="143"/>
    </row>
    <row r="88" spans="1:10" ht="15.75" x14ac:dyDescent="0.25">
      <c r="A88" s="29"/>
      <c r="B88" s="44" t="s">
        <v>154</v>
      </c>
      <c r="C88" s="8">
        <f>SUM(C58)</f>
        <v>6</v>
      </c>
      <c r="D88" s="147">
        <f t="shared" ref="D88:G88" si="6">SUM(D58)</f>
        <v>6</v>
      </c>
      <c r="E88" s="147"/>
      <c r="F88" s="147"/>
      <c r="G88" s="147">
        <f t="shared" si="6"/>
        <v>0</v>
      </c>
      <c r="H88" s="147"/>
      <c r="I88" s="143"/>
    </row>
    <row r="89" spans="1:10" ht="19.5" customHeight="1" x14ac:dyDescent="0.3">
      <c r="A89" s="125" t="s">
        <v>29</v>
      </c>
      <c r="B89" s="125"/>
      <c r="C89" s="54">
        <f>SUM(C88,C57,C54,C48,C42,C36,C30)</f>
        <v>80</v>
      </c>
      <c r="D89" s="150">
        <f t="shared" ref="D89:G89" si="7">SUM(D88,D57,D54,D48,D42,D36,D30)</f>
        <v>80</v>
      </c>
      <c r="E89" s="151"/>
      <c r="F89" s="152"/>
      <c r="G89" s="150">
        <f t="shared" si="7"/>
        <v>0</v>
      </c>
      <c r="H89" s="152"/>
      <c r="I89" s="64"/>
      <c r="J89" s="65"/>
    </row>
    <row r="90" spans="1:10" ht="18.75" x14ac:dyDescent="0.25">
      <c r="A90" s="153"/>
      <c r="B90" s="153"/>
      <c r="C90" s="153"/>
      <c r="D90" s="153"/>
      <c r="E90" s="153"/>
      <c r="F90" s="153"/>
      <c r="G90" s="153"/>
      <c r="H90" s="153"/>
      <c r="I90" s="14"/>
    </row>
    <row r="91" spans="1:10" ht="57" customHeight="1" x14ac:dyDescent="0.25">
      <c r="A91" s="106" t="s">
        <v>54</v>
      </c>
      <c r="B91" s="106"/>
      <c r="C91" s="106" t="s">
        <v>168</v>
      </c>
      <c r="D91" s="106"/>
      <c r="E91" s="106"/>
      <c r="F91" s="106"/>
      <c r="G91" s="106"/>
      <c r="H91" s="106"/>
      <c r="I91" s="106"/>
    </row>
    <row r="92" spans="1:10" ht="29.25" customHeight="1" x14ac:dyDescent="0.25">
      <c r="A92" s="107" t="s">
        <v>25</v>
      </c>
      <c r="B92" s="107" t="s">
        <v>26</v>
      </c>
      <c r="C92" s="108" t="s">
        <v>166</v>
      </c>
      <c r="D92" s="110" t="s">
        <v>0</v>
      </c>
      <c r="E92" s="110"/>
      <c r="F92" s="110"/>
      <c r="G92" s="111" t="s">
        <v>41</v>
      </c>
      <c r="H92" s="111"/>
      <c r="I92" s="112" t="s">
        <v>167</v>
      </c>
    </row>
    <row r="93" spans="1:10" ht="36" customHeight="1" x14ac:dyDescent="0.25">
      <c r="A93" s="107"/>
      <c r="B93" s="107"/>
      <c r="C93" s="108"/>
      <c r="D93" s="112" t="s">
        <v>32</v>
      </c>
      <c r="E93" s="112"/>
      <c r="F93" s="112"/>
      <c r="G93" s="112" t="s">
        <v>32</v>
      </c>
      <c r="H93" s="112"/>
      <c r="I93" s="112"/>
    </row>
    <row r="94" spans="1:10" ht="15.75" thickBot="1" x14ac:dyDescent="0.3"/>
    <row r="95" spans="1:10" ht="60" customHeight="1" x14ac:dyDescent="0.25">
      <c r="A95" s="131" t="s">
        <v>43</v>
      </c>
      <c r="B95" s="36" t="s">
        <v>8</v>
      </c>
      <c r="C95" s="142">
        <v>4</v>
      </c>
      <c r="D95" s="143">
        <v>4</v>
      </c>
      <c r="E95" s="143"/>
      <c r="F95" s="143"/>
      <c r="G95" s="143"/>
      <c r="H95" s="143"/>
      <c r="I95" s="143"/>
    </row>
    <row r="96" spans="1:10" ht="30" x14ac:dyDescent="0.25">
      <c r="A96" s="132"/>
      <c r="B96" s="37" t="s">
        <v>9</v>
      </c>
      <c r="C96" s="142"/>
      <c r="D96" s="143"/>
      <c r="E96" s="143"/>
      <c r="F96" s="143"/>
      <c r="G96" s="143"/>
      <c r="H96" s="143"/>
      <c r="I96" s="143"/>
    </row>
    <row r="97" spans="1:9" ht="45" x14ac:dyDescent="0.25">
      <c r="A97" s="132"/>
      <c r="B97" s="37" t="s">
        <v>10</v>
      </c>
      <c r="C97" s="142"/>
      <c r="D97" s="143"/>
      <c r="E97" s="143"/>
      <c r="F97" s="143"/>
      <c r="G97" s="143"/>
      <c r="H97" s="143"/>
      <c r="I97" s="143"/>
    </row>
    <row r="98" spans="1:9" x14ac:dyDescent="0.25">
      <c r="A98" s="132"/>
      <c r="B98" s="37" t="s">
        <v>11</v>
      </c>
      <c r="C98" s="142"/>
      <c r="D98" s="143"/>
      <c r="E98" s="143"/>
      <c r="F98" s="143"/>
      <c r="G98" s="143"/>
      <c r="H98" s="143"/>
      <c r="I98" s="143"/>
    </row>
    <row r="99" spans="1:9" ht="30" x14ac:dyDescent="0.25">
      <c r="A99" s="132"/>
      <c r="B99" s="37" t="s">
        <v>12</v>
      </c>
      <c r="C99" s="142"/>
      <c r="D99" s="143"/>
      <c r="E99" s="143"/>
      <c r="F99" s="143"/>
      <c r="G99" s="143"/>
      <c r="H99" s="143"/>
      <c r="I99" s="143"/>
    </row>
    <row r="100" spans="1:9" ht="30" x14ac:dyDescent="0.25">
      <c r="A100" s="132"/>
      <c r="B100" s="37" t="s">
        <v>13</v>
      </c>
      <c r="C100" s="142"/>
      <c r="D100" s="143"/>
      <c r="E100" s="143"/>
      <c r="F100" s="143"/>
      <c r="G100" s="143"/>
      <c r="H100" s="143"/>
      <c r="I100" s="143"/>
    </row>
    <row r="101" spans="1:9" ht="30" x14ac:dyDescent="0.25">
      <c r="A101" s="132"/>
      <c r="B101" s="37" t="s">
        <v>14</v>
      </c>
      <c r="C101" s="142"/>
      <c r="D101" s="143"/>
      <c r="E101" s="143"/>
      <c r="F101" s="143"/>
      <c r="G101" s="143"/>
      <c r="H101" s="143"/>
      <c r="I101" s="143"/>
    </row>
    <row r="102" spans="1:9" ht="30.75" thickBot="1" x14ac:dyDescent="0.3">
      <c r="A102" s="133"/>
      <c r="B102" s="38" t="s">
        <v>15</v>
      </c>
      <c r="C102" s="142"/>
      <c r="D102" s="143"/>
      <c r="E102" s="143"/>
      <c r="F102" s="143"/>
      <c r="G102" s="143"/>
      <c r="H102" s="143"/>
      <c r="I102" s="143"/>
    </row>
    <row r="103" spans="1:9" ht="15.75" thickBot="1" x14ac:dyDescent="0.3">
      <c r="A103" s="28"/>
      <c r="B103" s="39" t="s">
        <v>154</v>
      </c>
      <c r="C103" s="66">
        <f>SUM(C95)</f>
        <v>4</v>
      </c>
      <c r="D103" s="154">
        <f t="shared" ref="D103:G103" si="8">SUM(D95)</f>
        <v>4</v>
      </c>
      <c r="E103" s="154"/>
      <c r="F103" s="154"/>
      <c r="G103" s="154">
        <f t="shared" si="8"/>
        <v>0</v>
      </c>
      <c r="H103" s="154"/>
      <c r="I103" s="143"/>
    </row>
    <row r="104" spans="1:9" ht="45" customHeight="1" x14ac:dyDescent="0.25">
      <c r="A104" s="131" t="s">
        <v>100</v>
      </c>
      <c r="B104" s="36" t="s">
        <v>101</v>
      </c>
      <c r="C104" s="149">
        <v>4</v>
      </c>
      <c r="D104" s="143">
        <v>4</v>
      </c>
      <c r="E104" s="143"/>
      <c r="F104" s="143"/>
      <c r="G104" s="143"/>
      <c r="H104" s="143"/>
      <c r="I104" s="143"/>
    </row>
    <row r="105" spans="1:9" ht="30" x14ac:dyDescent="0.25">
      <c r="A105" s="132"/>
      <c r="B105" s="37" t="s">
        <v>102</v>
      </c>
      <c r="C105" s="149"/>
      <c r="D105" s="143"/>
      <c r="E105" s="143"/>
      <c r="F105" s="143"/>
      <c r="G105" s="143"/>
      <c r="H105" s="143"/>
      <c r="I105" s="143"/>
    </row>
    <row r="106" spans="1:9" ht="45" x14ac:dyDescent="0.25">
      <c r="A106" s="132"/>
      <c r="B106" s="37" t="s">
        <v>103</v>
      </c>
      <c r="C106" s="149"/>
      <c r="D106" s="143"/>
      <c r="E106" s="143"/>
      <c r="F106" s="143"/>
      <c r="G106" s="143"/>
      <c r="H106" s="143"/>
      <c r="I106" s="143"/>
    </row>
    <row r="107" spans="1:9" x14ac:dyDescent="0.25">
      <c r="A107" s="132"/>
      <c r="B107" s="37" t="s">
        <v>104</v>
      </c>
      <c r="C107" s="149"/>
      <c r="D107" s="143"/>
      <c r="E107" s="143"/>
      <c r="F107" s="143"/>
      <c r="G107" s="143"/>
      <c r="H107" s="143"/>
      <c r="I107" s="143"/>
    </row>
    <row r="108" spans="1:9" x14ac:dyDescent="0.25">
      <c r="A108" s="132"/>
      <c r="B108" s="37" t="s">
        <v>105</v>
      </c>
      <c r="C108" s="149"/>
      <c r="D108" s="143"/>
      <c r="E108" s="143"/>
      <c r="F108" s="143"/>
      <c r="G108" s="143"/>
      <c r="H108" s="143"/>
      <c r="I108" s="143"/>
    </row>
    <row r="109" spans="1:9" ht="30" x14ac:dyDescent="0.25">
      <c r="A109" s="132"/>
      <c r="B109" s="37" t="s">
        <v>13</v>
      </c>
      <c r="C109" s="149"/>
      <c r="D109" s="143"/>
      <c r="E109" s="143"/>
      <c r="F109" s="143"/>
      <c r="G109" s="143"/>
      <c r="H109" s="143"/>
      <c r="I109" s="143"/>
    </row>
    <row r="110" spans="1:9" ht="30" x14ac:dyDescent="0.25">
      <c r="A110" s="132"/>
      <c r="B110" s="37" t="s">
        <v>106</v>
      </c>
      <c r="C110" s="149"/>
      <c r="D110" s="143"/>
      <c r="E110" s="143"/>
      <c r="F110" s="143"/>
      <c r="G110" s="143"/>
      <c r="H110" s="143"/>
      <c r="I110" s="143"/>
    </row>
    <row r="111" spans="1:9" ht="30.75" thickBot="1" x14ac:dyDescent="0.3">
      <c r="A111" s="133"/>
      <c r="B111" s="38" t="s">
        <v>107</v>
      </c>
      <c r="C111" s="149"/>
      <c r="D111" s="143"/>
      <c r="E111" s="143"/>
      <c r="F111" s="143"/>
      <c r="G111" s="143"/>
      <c r="H111" s="143"/>
      <c r="I111" s="143"/>
    </row>
    <row r="112" spans="1:9" ht="15.75" thickBot="1" x14ac:dyDescent="0.3">
      <c r="A112" s="29"/>
      <c r="B112" s="39" t="s">
        <v>154</v>
      </c>
      <c r="C112" s="66">
        <f>SUM(C104)</f>
        <v>4</v>
      </c>
      <c r="D112" s="154">
        <f t="shared" ref="D112:G112" si="9">SUM(D104)</f>
        <v>4</v>
      </c>
      <c r="E112" s="154"/>
      <c r="F112" s="154"/>
      <c r="G112" s="154">
        <f t="shared" si="9"/>
        <v>0</v>
      </c>
      <c r="H112" s="154"/>
      <c r="I112" s="143"/>
    </row>
    <row r="113" spans="1:9" ht="60" x14ac:dyDescent="0.25">
      <c r="A113" s="31" t="s">
        <v>44</v>
      </c>
      <c r="B113" s="36" t="s">
        <v>16</v>
      </c>
      <c r="C113" s="149">
        <v>6</v>
      </c>
      <c r="D113" s="143">
        <v>6</v>
      </c>
      <c r="E113" s="143"/>
      <c r="F113" s="143"/>
      <c r="G113" s="143"/>
      <c r="H113" s="143"/>
      <c r="I113" s="143"/>
    </row>
    <row r="114" spans="1:9" ht="30" x14ac:dyDescent="0.25">
      <c r="A114" s="29"/>
      <c r="B114" s="37" t="s">
        <v>17</v>
      </c>
      <c r="C114" s="149"/>
      <c r="D114" s="143"/>
      <c r="E114" s="143"/>
      <c r="F114" s="143"/>
      <c r="G114" s="143"/>
      <c r="H114" s="143"/>
      <c r="I114" s="143"/>
    </row>
    <row r="115" spans="1:9" ht="30" x14ac:dyDescent="0.25">
      <c r="A115" s="29"/>
      <c r="B115" s="37" t="s">
        <v>18</v>
      </c>
      <c r="C115" s="149"/>
      <c r="D115" s="143"/>
      <c r="E115" s="143"/>
      <c r="F115" s="143"/>
      <c r="G115" s="143"/>
      <c r="H115" s="143"/>
      <c r="I115" s="143"/>
    </row>
    <row r="116" spans="1:9" ht="30" x14ac:dyDescent="0.25">
      <c r="A116" s="29"/>
      <c r="B116" s="37" t="s">
        <v>19</v>
      </c>
      <c r="C116" s="149"/>
      <c r="D116" s="143"/>
      <c r="E116" s="143"/>
      <c r="F116" s="143"/>
      <c r="G116" s="143"/>
      <c r="H116" s="143"/>
      <c r="I116" s="143"/>
    </row>
    <row r="117" spans="1:9" ht="30" x14ac:dyDescent="0.25">
      <c r="A117" s="29"/>
      <c r="B117" s="37" t="s">
        <v>20</v>
      </c>
      <c r="C117" s="149"/>
      <c r="D117" s="143"/>
      <c r="E117" s="143"/>
      <c r="F117" s="143"/>
      <c r="G117" s="143"/>
      <c r="H117" s="143"/>
      <c r="I117" s="143"/>
    </row>
    <row r="118" spans="1:9" ht="45" x14ac:dyDescent="0.25">
      <c r="A118" s="29"/>
      <c r="B118" s="37" t="s">
        <v>21</v>
      </c>
      <c r="C118" s="149"/>
      <c r="D118" s="143"/>
      <c r="E118" s="143"/>
      <c r="F118" s="143"/>
      <c r="G118" s="143"/>
      <c r="H118" s="143"/>
      <c r="I118" s="143"/>
    </row>
    <row r="119" spans="1:9" ht="30" x14ac:dyDescent="0.25">
      <c r="A119" s="29"/>
      <c r="B119" s="37" t="s">
        <v>22</v>
      </c>
      <c r="C119" s="149"/>
      <c r="D119" s="143"/>
      <c r="E119" s="143"/>
      <c r="F119" s="143"/>
      <c r="G119" s="143"/>
      <c r="H119" s="143"/>
      <c r="I119" s="143"/>
    </row>
    <row r="120" spans="1:9" ht="30" x14ac:dyDescent="0.25">
      <c r="A120" s="29"/>
      <c r="B120" s="37" t="s">
        <v>23</v>
      </c>
      <c r="C120" s="149"/>
      <c r="D120" s="143"/>
      <c r="E120" s="143"/>
      <c r="F120" s="143"/>
      <c r="G120" s="143"/>
      <c r="H120" s="143"/>
      <c r="I120" s="143"/>
    </row>
    <row r="121" spans="1:9" ht="30.75" thickBot="1" x14ac:dyDescent="0.3">
      <c r="A121" s="30"/>
      <c r="B121" s="38" t="s">
        <v>24</v>
      </c>
      <c r="C121" s="149"/>
      <c r="D121" s="143"/>
      <c r="E121" s="143"/>
      <c r="F121" s="143"/>
      <c r="G121" s="143"/>
      <c r="H121" s="143"/>
      <c r="I121" s="143"/>
    </row>
    <row r="122" spans="1:9" ht="15.75" thickBot="1" x14ac:dyDescent="0.3">
      <c r="A122" s="29"/>
      <c r="B122" s="39" t="s">
        <v>154</v>
      </c>
      <c r="C122" s="66">
        <f>SUM(C113)</f>
        <v>6</v>
      </c>
      <c r="D122" s="154">
        <f t="shared" ref="D122:G122" si="10">SUM(D113)</f>
        <v>6</v>
      </c>
      <c r="E122" s="154"/>
      <c r="F122" s="154"/>
      <c r="G122" s="154">
        <f t="shared" si="10"/>
        <v>0</v>
      </c>
      <c r="H122" s="154"/>
      <c r="I122" s="143"/>
    </row>
    <row r="123" spans="1:9" ht="45" x14ac:dyDescent="0.25">
      <c r="A123" s="32" t="s">
        <v>109</v>
      </c>
      <c r="B123" s="36" t="s">
        <v>110</v>
      </c>
      <c r="C123" s="149">
        <v>6</v>
      </c>
      <c r="D123" s="143">
        <v>6</v>
      </c>
      <c r="E123" s="143"/>
      <c r="F123" s="143"/>
      <c r="G123" s="143"/>
      <c r="H123" s="143"/>
      <c r="I123" s="143"/>
    </row>
    <row r="124" spans="1:9" ht="45" x14ac:dyDescent="0.25">
      <c r="A124" s="33"/>
      <c r="B124" s="37" t="s">
        <v>111</v>
      </c>
      <c r="C124" s="149"/>
      <c r="D124" s="143"/>
      <c r="E124" s="143"/>
      <c r="F124" s="143"/>
      <c r="G124" s="143"/>
      <c r="H124" s="143"/>
      <c r="I124" s="143"/>
    </row>
    <row r="125" spans="1:9" ht="30" x14ac:dyDescent="0.25">
      <c r="A125" s="33"/>
      <c r="B125" s="37" t="s">
        <v>112</v>
      </c>
      <c r="C125" s="149"/>
      <c r="D125" s="143"/>
      <c r="E125" s="143"/>
      <c r="F125" s="143"/>
      <c r="G125" s="143"/>
      <c r="H125" s="143"/>
      <c r="I125" s="143"/>
    </row>
    <row r="126" spans="1:9" ht="45" x14ac:dyDescent="0.25">
      <c r="A126" s="33"/>
      <c r="B126" s="37" t="s">
        <v>113</v>
      </c>
      <c r="C126" s="149"/>
      <c r="D126" s="143"/>
      <c r="E126" s="143"/>
      <c r="F126" s="143"/>
      <c r="G126" s="143"/>
      <c r="H126" s="143"/>
      <c r="I126" s="143"/>
    </row>
    <row r="127" spans="1:9" ht="30" x14ac:dyDescent="0.25">
      <c r="A127" s="33"/>
      <c r="B127" s="37" t="s">
        <v>114</v>
      </c>
      <c r="C127" s="149"/>
      <c r="D127" s="143"/>
      <c r="E127" s="143"/>
      <c r="F127" s="143"/>
      <c r="G127" s="143"/>
      <c r="H127" s="143"/>
      <c r="I127" s="143"/>
    </row>
    <row r="128" spans="1:9" ht="30" x14ac:dyDescent="0.25">
      <c r="A128" s="33"/>
      <c r="B128" s="37" t="s">
        <v>115</v>
      </c>
      <c r="C128" s="149"/>
      <c r="D128" s="143"/>
      <c r="E128" s="143"/>
      <c r="F128" s="143"/>
      <c r="G128" s="143"/>
      <c r="H128" s="143"/>
      <c r="I128" s="143"/>
    </row>
    <row r="129" spans="1:10" ht="30" x14ac:dyDescent="0.25">
      <c r="A129" s="33"/>
      <c r="B129" s="37" t="s">
        <v>116</v>
      </c>
      <c r="C129" s="149"/>
      <c r="D129" s="143"/>
      <c r="E129" s="143"/>
      <c r="F129" s="143"/>
      <c r="G129" s="143"/>
      <c r="H129" s="143"/>
      <c r="I129" s="143"/>
    </row>
    <row r="130" spans="1:10" ht="30" x14ac:dyDescent="0.25">
      <c r="A130" s="33"/>
      <c r="B130" s="37" t="s">
        <v>117</v>
      </c>
      <c r="C130" s="149"/>
      <c r="D130" s="143"/>
      <c r="E130" s="143"/>
      <c r="F130" s="143"/>
      <c r="G130" s="143"/>
      <c r="H130" s="143"/>
      <c r="I130" s="143"/>
    </row>
    <row r="131" spans="1:10" ht="30" x14ac:dyDescent="0.25">
      <c r="A131" s="33"/>
      <c r="B131" s="37" t="s">
        <v>118</v>
      </c>
      <c r="C131" s="149"/>
      <c r="D131" s="143"/>
      <c r="E131" s="143"/>
      <c r="F131" s="143"/>
      <c r="G131" s="143"/>
      <c r="H131" s="143"/>
      <c r="I131" s="143"/>
    </row>
    <row r="132" spans="1:10" ht="45" x14ac:dyDescent="0.25">
      <c r="A132" s="33"/>
      <c r="B132" s="61" t="s">
        <v>119</v>
      </c>
      <c r="C132" s="149"/>
      <c r="D132" s="143"/>
      <c r="E132" s="143"/>
      <c r="F132" s="143"/>
      <c r="G132" s="143"/>
      <c r="H132" s="143"/>
      <c r="I132" s="143"/>
    </row>
    <row r="133" spans="1:10" x14ac:dyDescent="0.25">
      <c r="A133" s="14"/>
      <c r="B133" s="67" t="s">
        <v>154</v>
      </c>
      <c r="C133" s="66">
        <f>SUM(C123)</f>
        <v>6</v>
      </c>
      <c r="D133" s="154">
        <f t="shared" ref="D133:G133" si="11">SUM(D123)</f>
        <v>6</v>
      </c>
      <c r="E133" s="154"/>
      <c r="F133" s="154"/>
      <c r="G133" s="154">
        <f t="shared" si="11"/>
        <v>0</v>
      </c>
      <c r="H133" s="154"/>
      <c r="I133" s="143"/>
    </row>
    <row r="134" spans="1:10" ht="18.75" x14ac:dyDescent="0.3">
      <c r="A134" s="125" t="s">
        <v>30</v>
      </c>
      <c r="B134" s="125"/>
      <c r="C134" s="54">
        <f>SUM(C133,C122,C112,C103)</f>
        <v>20</v>
      </c>
      <c r="D134" s="150">
        <f t="shared" ref="D134:G134" si="12">SUM(D133,D122,D112,D103)</f>
        <v>20</v>
      </c>
      <c r="E134" s="151"/>
      <c r="F134" s="152"/>
      <c r="G134" s="150">
        <f t="shared" si="12"/>
        <v>0</v>
      </c>
      <c r="H134" s="152"/>
      <c r="I134" s="64"/>
      <c r="J134" s="65"/>
    </row>
  </sheetData>
  <mergeCells count="125">
    <mergeCell ref="A134:B134"/>
    <mergeCell ref="D134:F134"/>
    <mergeCell ref="G134:H134"/>
    <mergeCell ref="I113:I122"/>
    <mergeCell ref="C123:C132"/>
    <mergeCell ref="D123:F132"/>
    <mergeCell ref="G123:H132"/>
    <mergeCell ref="D133:F133"/>
    <mergeCell ref="G133:H133"/>
    <mergeCell ref="I123:I133"/>
    <mergeCell ref="C113:C121"/>
    <mergeCell ref="D113:F121"/>
    <mergeCell ref="D122:F122"/>
    <mergeCell ref="G122:H122"/>
    <mergeCell ref="G113:H121"/>
    <mergeCell ref="C104:C111"/>
    <mergeCell ref="D104:F111"/>
    <mergeCell ref="G104:H111"/>
    <mergeCell ref="I104:I112"/>
    <mergeCell ref="D112:F112"/>
    <mergeCell ref="G112:H112"/>
    <mergeCell ref="I92:I93"/>
    <mergeCell ref="D93:F93"/>
    <mergeCell ref="G93:H93"/>
    <mergeCell ref="C95:C102"/>
    <mergeCell ref="D95:F102"/>
    <mergeCell ref="G95:H102"/>
    <mergeCell ref="I95:I103"/>
    <mergeCell ref="D103:F103"/>
    <mergeCell ref="G103:H103"/>
    <mergeCell ref="A92:A93"/>
    <mergeCell ref="B92:B93"/>
    <mergeCell ref="C92:C93"/>
    <mergeCell ref="D92:F92"/>
    <mergeCell ref="G92:H92"/>
    <mergeCell ref="A89:B89"/>
    <mergeCell ref="D89:F89"/>
    <mergeCell ref="G89:H89"/>
    <mergeCell ref="A90:H90"/>
    <mergeCell ref="A91:B91"/>
    <mergeCell ref="C91:I91"/>
    <mergeCell ref="I55:I57"/>
    <mergeCell ref="D57:F57"/>
    <mergeCell ref="G57:H57"/>
    <mergeCell ref="C58:C87"/>
    <mergeCell ref="D58:F87"/>
    <mergeCell ref="G58:H87"/>
    <mergeCell ref="I58:I88"/>
    <mergeCell ref="D88:F88"/>
    <mergeCell ref="G88:H88"/>
    <mergeCell ref="I43:I48"/>
    <mergeCell ref="C49:C53"/>
    <mergeCell ref="D49:F53"/>
    <mergeCell ref="G49:H53"/>
    <mergeCell ref="I49:I54"/>
    <mergeCell ref="D54:F54"/>
    <mergeCell ref="G54:H54"/>
    <mergeCell ref="C43:C47"/>
    <mergeCell ref="D43:F47"/>
    <mergeCell ref="G43:H47"/>
    <mergeCell ref="D48:F48"/>
    <mergeCell ref="G48:H48"/>
    <mergeCell ref="C37:C41"/>
    <mergeCell ref="D37:F41"/>
    <mergeCell ref="G37:H41"/>
    <mergeCell ref="I37:I42"/>
    <mergeCell ref="D42:F42"/>
    <mergeCell ref="G42:H42"/>
    <mergeCell ref="C31:C35"/>
    <mergeCell ref="D31:F35"/>
    <mergeCell ref="G31:H35"/>
    <mergeCell ref="I31:I36"/>
    <mergeCell ref="D36:F36"/>
    <mergeCell ref="G36:H36"/>
    <mergeCell ref="A1:I1"/>
    <mergeCell ref="H2:I2"/>
    <mergeCell ref="F3:I3"/>
    <mergeCell ref="C4:D4"/>
    <mergeCell ref="E4:I4"/>
    <mergeCell ref="A13:B13"/>
    <mergeCell ref="C13:I13"/>
    <mergeCell ref="A14:A15"/>
    <mergeCell ref="B14:B15"/>
    <mergeCell ref="C14:C15"/>
    <mergeCell ref="D14:F14"/>
    <mergeCell ref="G14:H14"/>
    <mergeCell ref="I14:I15"/>
    <mergeCell ref="D15:F15"/>
    <mergeCell ref="G15:H15"/>
    <mergeCell ref="C9:F9"/>
    <mergeCell ref="G9:I9"/>
    <mergeCell ref="A12:B12"/>
    <mergeCell ref="C12:I12"/>
    <mergeCell ref="A5:B5"/>
    <mergeCell ref="C5:I5"/>
    <mergeCell ref="C16:C29"/>
    <mergeCell ref="D16:F29"/>
    <mergeCell ref="D30:F30"/>
    <mergeCell ref="G30:H30"/>
    <mergeCell ref="G16:H29"/>
    <mergeCell ref="I16:I30"/>
    <mergeCell ref="A104:A111"/>
    <mergeCell ref="A58:A87"/>
    <mergeCell ref="A95:A102"/>
    <mergeCell ref="A6:I6"/>
    <mergeCell ref="A37:A41"/>
    <mergeCell ref="A43:A47"/>
    <mergeCell ref="A16:A29"/>
    <mergeCell ref="A31:A35"/>
    <mergeCell ref="A49:A53"/>
    <mergeCell ref="A55:A56"/>
    <mergeCell ref="C55:C56"/>
    <mergeCell ref="D55:F56"/>
    <mergeCell ref="G55:H56"/>
    <mergeCell ref="A10:B10"/>
    <mergeCell ref="C10:F10"/>
    <mergeCell ref="G10:I10"/>
    <mergeCell ref="A11:B11"/>
    <mergeCell ref="C11:F11"/>
    <mergeCell ref="G11:I11"/>
    <mergeCell ref="B7:I7"/>
    <mergeCell ref="A8:B8"/>
    <mergeCell ref="C8:F8"/>
    <mergeCell ref="G8:I8"/>
    <mergeCell ref="A9:B9"/>
  </mergeCells>
  <pageMargins left="0.25" right="0.25" top="0.25" bottom="0.25" header="6.4960630000000005E-2"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2013-10-07T07:19:47Z</cp:lastPrinted>
  <dcterms:created xsi:type="dcterms:W3CDTF">2013-07-19T04:41:40Z</dcterms:created>
  <dcterms:modified xsi:type="dcterms:W3CDTF">2015-12-01T11:21:30Z</dcterms:modified>
</cp:coreProperties>
</file>